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<sst xmlns="http://schemas.openxmlformats.org/spreadsheetml/2006/main" count="94" uniqueCount="81">
  <si>
    <t>დანართი  1. სასწავლო გეგმა</t>
  </si>
  <si>
    <t>ბათუმის შოთა რუსთაველის სახელმწიფო უნივერსტიტეტი</t>
  </si>
  <si>
    <t>პროგრამის კოდი და სახელწოდება  -  09101 –პ   პრაქტიკოსი ექთანი</t>
  </si>
  <si>
    <t>N</t>
  </si>
  <si>
    <t>კრედიტი</t>
  </si>
  <si>
    <t>კოდი</t>
  </si>
  <si>
    <t>მოდული</t>
  </si>
  <si>
    <t xml:space="preserve">  სასწავლო კვირა</t>
  </si>
  <si>
    <t>სულ</t>
  </si>
  <si>
    <t>0230102</t>
  </si>
  <si>
    <t>0910101</t>
  </si>
  <si>
    <t>გაცნობითი  პრაქტიკა-პრაქტიკოსი ექთანი</t>
  </si>
  <si>
    <t>0910115</t>
  </si>
  <si>
    <t>პაციენტის ფიზიკური შეფასება</t>
  </si>
  <si>
    <t>0910119</t>
  </si>
  <si>
    <t>საექთნო პროცესის მართვა, ჯანსაღი ცხოვრების წესის ხელშეწყობა</t>
  </si>
  <si>
    <t>0910117</t>
  </si>
  <si>
    <t>პირველადი გადაუდებელი დახმარება</t>
  </si>
  <si>
    <t>0910204</t>
  </si>
  <si>
    <t>ავადმყოფის მოვლა</t>
  </si>
  <si>
    <t>0910110</t>
  </si>
  <si>
    <t>ინფექციის  კონტროლი საექთნო საქმეში</t>
  </si>
  <si>
    <t>0910213</t>
  </si>
  <si>
    <t>სამედიცინო ტერმინოლოგია და დოკუმენტაცია საექთნო საქმეში</t>
  </si>
  <si>
    <t>სასწავლო კვირა</t>
  </si>
  <si>
    <t>0910123</t>
  </si>
  <si>
    <t>ქირურგიული პაციენტის საექთნო  მართვა</t>
  </si>
  <si>
    <t>0910105</t>
  </si>
  <si>
    <t>გინეკოლოგიური  პაციენტის საექთნო  მართვა</t>
  </si>
  <si>
    <t>0910109</t>
  </si>
  <si>
    <t>თერაპიული პაციენტის საექთნო მართვა</t>
  </si>
  <si>
    <t>0910121</t>
  </si>
  <si>
    <t>ფარმაკოლოგიის  საფუძვლები საექთნო  საქმეში</t>
  </si>
  <si>
    <t>0910111</t>
  </si>
  <si>
    <t>ინფექციური პაციენტის  საექთნო  მართვა</t>
  </si>
  <si>
    <t>0910120</t>
  </si>
  <si>
    <t>საექთნო პროცედურები  და მანიპულაციები</t>
  </si>
  <si>
    <t>0910106</t>
  </si>
  <si>
    <t>დერმატო-ვენეროლოგიური პაციენტის საექთნო მართვა</t>
  </si>
  <si>
    <t>0910113</t>
  </si>
  <si>
    <t>ნევროლოგიური პაციენტის საექთნო  მართვა</t>
  </si>
  <si>
    <t>0910112</t>
  </si>
  <si>
    <t>კრიტიკულ  მდგომარეობაში  მყოფი პაციენტის საექთნო  მართვა</t>
  </si>
  <si>
    <t>0910116</t>
  </si>
  <si>
    <t>პედიატრიული  პაციენტის საექთნო მართვა</t>
  </si>
  <si>
    <t>0910107</t>
  </si>
  <si>
    <t>ენდოკრინული პაციენტის საექთნო  მართვა</t>
  </si>
  <si>
    <t xml:space="preserve">    სასწავლო კვირა</t>
  </si>
  <si>
    <t>0910108</t>
  </si>
  <si>
    <t xml:space="preserve">თავისა და კისრის  პათოლოგიების მქონე პაციენტის საექთნო მართვა </t>
  </si>
  <si>
    <t>0910114</t>
  </si>
  <si>
    <t>ონკოლოგიური პაციენტის  საექთნო მართვა</t>
  </si>
  <si>
    <t>0910118</t>
  </si>
  <si>
    <t>რეაბილიტაცია საექთნო საქმეში</t>
  </si>
  <si>
    <t>0910122</t>
  </si>
  <si>
    <t>ფსიქიატრიული  პაციენტის საექთნო მართვა</t>
  </si>
  <si>
    <t>0910125</t>
  </si>
  <si>
    <t>კვება და დიეტა</t>
  </si>
  <si>
    <t>გერიატრიული  პაციენტის  საექთნო  მართვა</t>
  </si>
  <si>
    <t>0910128</t>
  </si>
  <si>
    <t>მუშაობის  სპეციფიკა სამედიცინო ლაბორატორიებსა და დიაგნოსტიკურ ცენტრებში</t>
  </si>
  <si>
    <t>0310129</t>
  </si>
  <si>
    <t>საოპერაციო ბლოკის ექთნის საქმე</t>
  </si>
  <si>
    <t>0910127</t>
  </si>
  <si>
    <t>პალიატიური  პაციენტის საექთნო  მოვლა</t>
  </si>
  <si>
    <t>0910131</t>
  </si>
  <si>
    <t>ფიზიოთერაპია</t>
  </si>
  <si>
    <t>0910102</t>
  </si>
  <si>
    <t>საწარმოო პრაქტიკა-პრაქტიკოსი ექთანი</t>
  </si>
  <si>
    <t>0910103</t>
  </si>
  <si>
    <t>პრაქტიკული პროექტი-პრაქტიკოსი ექთანი</t>
  </si>
  <si>
    <t>0610004</t>
  </si>
  <si>
    <t>მეწარმეობა 3</t>
  </si>
  <si>
    <t>0410005</t>
  </si>
  <si>
    <t>ექთან-ანესთეზისტის საქმე</t>
  </si>
  <si>
    <t>სწავლების პრინციპები საექთნო  საქმეში</t>
  </si>
  <si>
    <t>0910124</t>
  </si>
  <si>
    <t>0910130</t>
  </si>
  <si>
    <t>უცხოური ენა - ინგლისური ენა</t>
  </si>
  <si>
    <t>ინფორმაციული  წიგნიერება2</t>
  </si>
  <si>
    <t>0910126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</si>
</sst>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</numFmts>
  <fonts count="57">
    <font>
      <sz val="11"/>
      <color theme="1"/>
      <name val="Calibri"/>
      <family val="2"/>
    </font>
    <font>
      <sz val="11"/>
      <color indexed="8"/>
      <name val="Sylfaen"/>
      <family val="2"/>
    </font>
    <font>
      <b/>
      <sz val="10"/>
      <name val="Sylfaen"/>
      <family val="1"/>
    </font>
    <font>
      <sz val="11"/>
      <color indexed="9"/>
      <name val="Sylfaen"/>
      <family val="2"/>
    </font>
    <font>
      <b/>
      <sz val="11"/>
      <color indexed="52"/>
      <name val="Sylfaen"/>
      <family val="2"/>
    </font>
    <font>
      <b/>
      <sz val="11"/>
      <color indexed="63"/>
      <name val="Sylfaen"/>
      <family val="2"/>
    </font>
    <font>
      <i/>
      <sz val="11"/>
      <color indexed="23"/>
      <name val="Sylfaen"/>
      <family val="2"/>
    </font>
    <font>
      <sz val="11"/>
      <color indexed="10"/>
      <name val="Sylfaen"/>
      <family val="2"/>
    </font>
    <font>
      <sz val="11"/>
      <color indexed="52"/>
      <name val="Sylfaen"/>
      <family val="2"/>
    </font>
    <font>
      <sz val="11"/>
      <color indexed="17"/>
      <name val="Sylfaen"/>
      <family val="2"/>
    </font>
    <font>
      <sz val="11"/>
      <color indexed="60"/>
      <name val="Sylfaen"/>
      <family val="2"/>
    </font>
    <font>
      <sz val="18"/>
      <color indexed="56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b/>
      <sz val="11"/>
      <color indexed="8"/>
      <name val="Sylfaen"/>
      <family val="2"/>
    </font>
    <font>
      <b/>
      <sz val="11"/>
      <color indexed="9"/>
      <name val="Sylfaen"/>
      <family val="2"/>
    </font>
    <font>
      <sz val="11"/>
      <color indexed="62"/>
      <name val="Sylfaen"/>
      <family val="2"/>
    </font>
    <font>
      <sz val="11"/>
      <color indexed="20"/>
      <name val="Sylfaen"/>
      <family val="2"/>
    </font>
    <font>
      <sz val="10"/>
      <color indexed="8"/>
      <name val="Sylfaen"/>
      <family val="2"/>
    </font>
    <font>
      <sz val="11"/>
      <name val="Sylfaen"/>
      <family val="2"/>
    </font>
    <font>
      <b/>
      <sz val="10"/>
      <color indexed="8"/>
      <name val="Sylfaen"/>
      <family val="1"/>
    </font>
    <font>
      <b/>
      <sz val="10"/>
      <color indexed="9"/>
      <name val="Sylfaen"/>
      <family val="1"/>
    </font>
    <font>
      <sz val="10"/>
      <color indexed="9"/>
      <name val="Sylfaen"/>
      <family val="1"/>
    </font>
    <font>
      <b/>
      <sz val="11"/>
      <name val="Sylfaen"/>
      <family val="1"/>
    </font>
    <font>
      <sz val="10"/>
      <name val="Sylfaen"/>
      <family val="1"/>
    </font>
    <font>
      <sz val="14"/>
      <name val="Sylfaen"/>
      <family val="2"/>
    </font>
    <font>
      <b/>
      <sz val="14"/>
      <name val="Sylfaen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1"/>
    </font>
    <font>
      <b/>
      <sz val="10"/>
      <color theme="0"/>
      <name val="Calibri"/>
      <family val="1"/>
    </font>
    <font>
      <sz val="10"/>
      <color theme="0"/>
      <name val="Calibri"/>
      <family val="1"/>
    </font>
    <font>
      <b/>
      <sz val="10"/>
      <name val="Calibri"/>
      <family val="1"/>
    </font>
    <font>
      <b/>
      <sz val="10"/>
      <color theme="1"/>
      <name val="Sylfaen"/>
      <family val="1"/>
    </font>
    <font>
      <b/>
      <sz val="11"/>
      <name val="Calibri"/>
      <family val="1"/>
    </font>
    <font>
      <sz val="10"/>
      <name val="Calibri"/>
      <family val="1"/>
    </font>
    <font>
      <sz val="10"/>
      <color theme="1"/>
      <name val="Sylfaen"/>
      <family val="1"/>
    </font>
    <font>
      <sz val="10"/>
      <color rgb="FF000000"/>
      <name val="Sylfaen"/>
      <family val="1"/>
    </font>
    <font>
      <sz val="14"/>
      <name val="Calibri"/>
      <family val="2"/>
    </font>
    <font>
      <b/>
      <sz val="1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0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9" fontId="0" fillId="0" borderId="0" applyFont="0" applyFill="0" applyBorder="0" applyAlignment="0" applyProtection="0"/>
    <xf numFmtId="0" fontId="35" fillId="2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177" fontId="0" fillId="0" borderId="0" applyFont="0" applyFill="0" applyBorder="0" applyAlignment="0" applyProtection="0"/>
    <xf numFmtId="0" fontId="0" fillId="30" borderId="9" applyNumberFormat="0" applyFont="0" applyAlignment="0" applyProtection="0"/>
    <xf numFmtId="0" fontId="42" fillId="31" borderId="1" applyNumberFormat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6" fillId="0" borderId="0" xfId="0" applyFont="1" applyBorder="1" applyAlignment="1">
      <alignment horizontal="center" wrapText="1"/>
    </xf>
    <xf numFmtId="0" fontId="46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33" borderId="0" xfId="0" applyFont="1" applyFill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0" fontId="44" fillId="33" borderId="0" xfId="0" applyFont="1" applyFill="1" applyAlignment="1">
      <alignment/>
    </xf>
    <xf numFmtId="0" fontId="46" fillId="0" borderId="0" xfId="0" applyFont="1" applyAlignment="1">
      <alignment/>
    </xf>
    <xf numFmtId="0" fontId="47" fillId="34" borderId="10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vertical="center" textRotation="90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textRotation="90"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" fontId="47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28" fillId="33" borderId="0" xfId="0" applyFont="1" applyFill="1" applyAlignment="1">
      <alignment/>
    </xf>
    <xf numFmtId="0" fontId="28" fillId="0" borderId="0" xfId="0" applyFont="1" applyBorder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/>
    </xf>
    <xf numFmtId="0" fontId="48" fillId="0" borderId="0" xfId="0" applyFont="1" applyAlignment="1">
      <alignment/>
    </xf>
    <xf numFmtId="0" fontId="47" fillId="34" borderId="10" xfId="0" applyFont="1" applyFill="1" applyBorder="1" applyAlignment="1">
      <alignment/>
    </xf>
    <xf numFmtId="0" fontId="48" fillId="34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47" fillId="33" borderId="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wrapText="1"/>
    </xf>
    <xf numFmtId="0" fontId="46" fillId="0" borderId="0" xfId="0" applyFont="1" applyAlignment="1">
      <alignment wrapText="1"/>
    </xf>
    <xf numFmtId="1" fontId="47" fillId="34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 horizontal="center" wrapText="1"/>
    </xf>
    <xf numFmtId="0" fontId="47" fillId="34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49" fontId="50" fillId="35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1" fillId="33" borderId="0" xfId="0" applyFont="1" applyFill="1" applyAlignment="1">
      <alignment/>
    </xf>
    <xf numFmtId="0" fontId="40" fillId="0" borderId="0" xfId="0" applyFont="1" applyBorder="1" applyAlignment="1">
      <alignment/>
    </xf>
    <xf numFmtId="1" fontId="46" fillId="35" borderId="10" xfId="0" applyNumberFormat="1" applyFont="1" applyFill="1" applyBorder="1" applyAlignment="1">
      <alignment horizontal="center" vertical="center" wrapText="1"/>
    </xf>
    <xf numFmtId="1" fontId="46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52" fillId="35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 wrapText="1"/>
    </xf>
    <xf numFmtId="1" fontId="49" fillId="33" borderId="10" xfId="0" applyNumberFormat="1" applyFont="1" applyFill="1" applyBorder="1" applyAlignment="1">
      <alignment horizontal="center" vertical="center"/>
    </xf>
    <xf numFmtId="1" fontId="49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" fontId="46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/>
    </xf>
    <xf numFmtId="49" fontId="46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/>
    </xf>
    <xf numFmtId="49" fontId="46" fillId="35" borderId="10" xfId="0" applyNumberFormat="1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vertical="center" wrapText="1"/>
    </xf>
    <xf numFmtId="1" fontId="49" fillId="35" borderId="10" xfId="0" applyNumberFormat="1" applyFont="1" applyFill="1" applyBorder="1" applyAlignment="1">
      <alignment horizontal="center"/>
    </xf>
    <xf numFmtId="1" fontId="49" fillId="35" borderId="10" xfId="0" applyNumberFormat="1" applyFont="1" applyFill="1" applyBorder="1" applyAlignment="1">
      <alignment horizontal="center" vertical="center"/>
    </xf>
    <xf numFmtId="49" fontId="50" fillId="35" borderId="10" xfId="0" applyNumberFormat="1" applyFont="1" applyFill="1" applyBorder="1" applyAlignment="1">
      <alignment horizontal="center"/>
    </xf>
    <xf numFmtId="0" fontId="53" fillId="35" borderId="1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wrapText="1"/>
    </xf>
    <xf numFmtId="0" fontId="52" fillId="35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textRotation="90" wrapText="1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textRotation="90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textRotation="90"/>
    </xf>
    <xf numFmtId="0" fontId="47" fillId="34" borderId="10" xfId="0" applyFont="1" applyFill="1" applyBorder="1" applyAlignment="1">
      <alignment horizontal="center"/>
    </xf>
  </cellXfs>
  <cellStyles count="47">
    <cellStyle name="Normal" xfId="0"/>
    <cellStyle name="20% - მახვილი1" xfId="15"/>
    <cellStyle name="20% - მახვილი2" xfId="16"/>
    <cellStyle name="20% - მახვილი3" xfId="17"/>
    <cellStyle name="20% - მახვილი4" xfId="18"/>
    <cellStyle name="20% - მახვილი5" xfId="19"/>
    <cellStyle name="20% - მახვილი6" xfId="20"/>
    <cellStyle name="40% - მახვილი1" xfId="21"/>
    <cellStyle name="40% - მახვილი2" xfId="22"/>
    <cellStyle name="40% - მახვილი3" xfId="23"/>
    <cellStyle name="40% - მახვილი4" xfId="24"/>
    <cellStyle name="40% - მახვილი5" xfId="25"/>
    <cellStyle name="40% - მახვილი6" xfId="26"/>
    <cellStyle name="60% - მახვილი1" xfId="27"/>
    <cellStyle name="60% - მახვილი2" xfId="28"/>
    <cellStyle name="60% - მახვილი3" xfId="29"/>
    <cellStyle name="60% - მახვილი4" xfId="30"/>
    <cellStyle name="60% - მახვილი5" xfId="31"/>
    <cellStyle name="60% - მახვილი6" xfId="32"/>
    <cellStyle name="გამოთვლა" xfId="33"/>
    <cellStyle name="გამოტანა" xfId="34"/>
    <cellStyle name="განმარტებითი ტექსტი" xfId="35"/>
    <cellStyle name="გაფრთხილების ტექსტი" xfId="36"/>
    <cellStyle name="დაკავშირებული უჯრა" xfId="37"/>
    <cellStyle name="Currency" xfId="38"/>
    <cellStyle name="Currency [0]" xfId="39"/>
    <cellStyle name="კარგი" xfId="40"/>
    <cellStyle name="მახვილი1" xfId="41"/>
    <cellStyle name="მახვილი2" xfId="42"/>
    <cellStyle name="მახვილი3" xfId="43"/>
    <cellStyle name="მახვილი4" xfId="44"/>
    <cellStyle name="მახვილი5" xfId="45"/>
    <cellStyle name="მახვილი6" xfId="46"/>
    <cellStyle name="Comma" xfId="47"/>
    <cellStyle name="ნეიტრალური" xfId="48"/>
    <cellStyle name="Percent" xfId="49"/>
    <cellStyle name="სათაური" xfId="50"/>
    <cellStyle name="სათაური 1" xfId="51"/>
    <cellStyle name="სათაური 2" xfId="52"/>
    <cellStyle name="სათაური 3" xfId="53"/>
    <cellStyle name="სათაური 4" xfId="54"/>
    <cellStyle name="სულ" xfId="55"/>
    <cellStyle name="უჯრის შემოწმება" xfId="56"/>
    <cellStyle name="Comma [0]" xfId="57"/>
    <cellStyle name="შენიშვნა" xfId="58"/>
    <cellStyle name="შეტანა" xfId="59"/>
    <cellStyle name="ცუდი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="86" zoomScaleNormal="86" zoomScalePageLayoutView="0" workbookViewId="0" topLeftCell="A19">
      <selection activeCell="AE41" sqref="AE41"/>
    </sheetView>
  </sheetViews>
  <sheetFormatPr defaultColWidth="9.140625" defaultRowHeight="15"/>
  <cols>
    <col min="1" max="1" width="3.8515625" style="51" customWidth="1"/>
    <col min="2" max="2" width="4.421875" style="68" customWidth="1"/>
    <col min="3" max="3" width="9.57421875" style="63" customWidth="1"/>
    <col min="4" max="4" width="40.421875" style="0" customWidth="1"/>
    <col min="5" max="36" width="3.57421875" style="0" customWidth="1"/>
    <col min="37" max="37" width="7.421875" style="37" customWidth="1"/>
    <col min="38" max="38" width="10.421875" style="1" customWidth="1"/>
  </cols>
  <sheetData>
    <row r="1" spans="1:38" s="3" customFormat="1" ht="19.5">
      <c r="A1" s="43"/>
      <c r="B1" s="64"/>
      <c r="C1" s="113" t="s">
        <v>0</v>
      </c>
      <c r="D1" s="113"/>
      <c r="AK1" s="36"/>
      <c r="AL1" s="4"/>
    </row>
    <row r="2" spans="1:38" s="3" customFormat="1" ht="19.5">
      <c r="A2" s="43"/>
      <c r="B2" s="64"/>
      <c r="C2" s="61"/>
      <c r="I2" s="114" t="s">
        <v>1</v>
      </c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K2" s="36"/>
      <c r="AL2" s="4"/>
    </row>
    <row r="3" spans="1:38" s="3" customFormat="1" ht="15.75">
      <c r="A3" s="43"/>
      <c r="B3" s="64"/>
      <c r="C3" s="61"/>
      <c r="AK3" s="36"/>
      <c r="AL3" s="4"/>
    </row>
    <row r="4" spans="1:38" s="3" customFormat="1" ht="19.5">
      <c r="A4" s="43"/>
      <c r="B4" s="64"/>
      <c r="C4" s="61"/>
      <c r="E4" s="114" t="s">
        <v>2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36"/>
      <c r="AL4" s="4"/>
    </row>
    <row r="5" spans="1:38" s="3" customFormat="1" ht="15.75">
      <c r="A5" s="43"/>
      <c r="B5" s="64"/>
      <c r="C5" s="61"/>
      <c r="AK5" s="36"/>
      <c r="AL5" s="4"/>
    </row>
    <row r="7" spans="1:28" ht="15.75">
      <c r="A7" s="44"/>
      <c r="B7" s="65"/>
      <c r="C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38" s="26" customFormat="1" ht="15.75" customHeight="1">
      <c r="A8" s="115" t="s">
        <v>3</v>
      </c>
      <c r="B8" s="116" t="s">
        <v>4</v>
      </c>
      <c r="C8" s="116" t="s">
        <v>5</v>
      </c>
      <c r="D8" s="115" t="s">
        <v>6</v>
      </c>
      <c r="E8" s="115" t="s">
        <v>7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38"/>
      <c r="AL8" s="25"/>
    </row>
    <row r="9" spans="1:38" s="26" customFormat="1" ht="15">
      <c r="A9" s="115"/>
      <c r="B9" s="116"/>
      <c r="C9" s="116"/>
      <c r="D9" s="115"/>
      <c r="E9" s="38">
        <v>1</v>
      </c>
      <c r="F9" s="38">
        <v>2</v>
      </c>
      <c r="G9" s="38">
        <v>3</v>
      </c>
      <c r="H9" s="38">
        <v>4</v>
      </c>
      <c r="I9" s="38">
        <v>5</v>
      </c>
      <c r="J9" s="38">
        <v>6</v>
      </c>
      <c r="K9" s="38">
        <v>7</v>
      </c>
      <c r="L9" s="38">
        <v>8</v>
      </c>
      <c r="M9" s="38">
        <v>9</v>
      </c>
      <c r="N9" s="38">
        <v>10</v>
      </c>
      <c r="O9" s="38">
        <v>11</v>
      </c>
      <c r="P9" s="38">
        <v>12</v>
      </c>
      <c r="Q9" s="38">
        <v>13</v>
      </c>
      <c r="R9" s="38">
        <v>14</v>
      </c>
      <c r="S9" s="38">
        <v>15</v>
      </c>
      <c r="T9" s="38">
        <v>16</v>
      </c>
      <c r="U9" s="38">
        <v>17</v>
      </c>
      <c r="V9" s="38">
        <v>18</v>
      </c>
      <c r="W9" s="38">
        <v>19</v>
      </c>
      <c r="X9" s="38">
        <v>20</v>
      </c>
      <c r="Y9" s="38">
        <v>21</v>
      </c>
      <c r="Z9" s="38">
        <v>22</v>
      </c>
      <c r="AA9" s="38">
        <v>23</v>
      </c>
      <c r="AB9" s="38">
        <v>24</v>
      </c>
      <c r="AC9" s="38">
        <v>25</v>
      </c>
      <c r="AD9" s="38">
        <v>26</v>
      </c>
      <c r="AE9" s="38">
        <v>27</v>
      </c>
      <c r="AF9" s="38">
        <v>28</v>
      </c>
      <c r="AG9" s="38">
        <v>29</v>
      </c>
      <c r="AH9" s="38">
        <v>30</v>
      </c>
      <c r="AI9" s="38">
        <v>31</v>
      </c>
      <c r="AJ9" s="38">
        <v>32</v>
      </c>
      <c r="AK9" s="116" t="s">
        <v>8</v>
      </c>
      <c r="AL9" s="25"/>
    </row>
    <row r="10" spans="1:38" s="26" customFormat="1" ht="15">
      <c r="A10" s="115"/>
      <c r="B10" s="116"/>
      <c r="C10" s="116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6"/>
      <c r="AL10" s="25"/>
    </row>
    <row r="11" spans="1:38" s="26" customFormat="1" ht="15">
      <c r="A11" s="115"/>
      <c r="B11" s="116"/>
      <c r="C11" s="116"/>
      <c r="D11" s="115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116"/>
      <c r="AL11" s="52"/>
    </row>
    <row r="12" spans="1:38" s="11" customFormat="1" ht="15">
      <c r="A12" s="45">
        <v>1</v>
      </c>
      <c r="B12" s="82">
        <v>3</v>
      </c>
      <c r="C12" s="83" t="s">
        <v>71</v>
      </c>
      <c r="D12" s="72" t="s">
        <v>79</v>
      </c>
      <c r="E12" s="77">
        <v>4</v>
      </c>
      <c r="F12" s="77">
        <v>4</v>
      </c>
      <c r="G12" s="77">
        <v>4</v>
      </c>
      <c r="H12" s="77">
        <v>4</v>
      </c>
      <c r="I12" s="77">
        <v>4</v>
      </c>
      <c r="J12" s="77">
        <v>4</v>
      </c>
      <c r="K12" s="77">
        <v>4</v>
      </c>
      <c r="L12" s="77">
        <v>4</v>
      </c>
      <c r="M12" s="77">
        <v>4</v>
      </c>
      <c r="N12" s="77">
        <v>4</v>
      </c>
      <c r="O12" s="77">
        <v>4</v>
      </c>
      <c r="P12" s="77">
        <v>4</v>
      </c>
      <c r="Q12" s="77">
        <v>4</v>
      </c>
      <c r="R12" s="77">
        <v>4</v>
      </c>
      <c r="S12" s="77">
        <v>4</v>
      </c>
      <c r="T12" s="77">
        <v>4</v>
      </c>
      <c r="U12" s="77">
        <v>4</v>
      </c>
      <c r="V12" s="77">
        <v>4</v>
      </c>
      <c r="W12" s="77">
        <v>3</v>
      </c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38">
        <f>SUM(E12:AJ12)</f>
        <v>75</v>
      </c>
      <c r="AL12" s="10"/>
    </row>
    <row r="13" spans="1:38" s="11" customFormat="1" ht="15">
      <c r="A13" s="45">
        <v>2</v>
      </c>
      <c r="B13" s="66">
        <v>3</v>
      </c>
      <c r="C13" s="62" t="s">
        <v>73</v>
      </c>
      <c r="D13" s="69" t="s">
        <v>72</v>
      </c>
      <c r="E13" s="92">
        <v>4</v>
      </c>
      <c r="F13" s="92">
        <v>4</v>
      </c>
      <c r="G13" s="92">
        <v>4</v>
      </c>
      <c r="H13" s="92">
        <v>4</v>
      </c>
      <c r="I13" s="92">
        <v>4</v>
      </c>
      <c r="J13" s="92">
        <v>4</v>
      </c>
      <c r="K13" s="92">
        <v>4</v>
      </c>
      <c r="L13" s="92">
        <v>4</v>
      </c>
      <c r="M13" s="92">
        <v>4</v>
      </c>
      <c r="N13" s="92">
        <v>4</v>
      </c>
      <c r="O13" s="92">
        <v>4</v>
      </c>
      <c r="P13" s="92">
        <v>4</v>
      </c>
      <c r="Q13" s="92">
        <v>4</v>
      </c>
      <c r="R13" s="92">
        <v>4</v>
      </c>
      <c r="S13" s="92">
        <v>4</v>
      </c>
      <c r="T13" s="92">
        <v>4</v>
      </c>
      <c r="U13" s="92">
        <v>4</v>
      </c>
      <c r="V13" s="92">
        <v>4</v>
      </c>
      <c r="W13" s="92">
        <v>3</v>
      </c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38">
        <f>SUM(E13:AJ13)</f>
        <v>75</v>
      </c>
      <c r="AL13" s="10"/>
    </row>
    <row r="14" spans="1:38" s="11" customFormat="1" ht="15">
      <c r="A14" s="45">
        <v>3</v>
      </c>
      <c r="B14" s="84">
        <v>5</v>
      </c>
      <c r="C14" s="85" t="s">
        <v>9</v>
      </c>
      <c r="D14" s="72" t="s">
        <v>78</v>
      </c>
      <c r="E14" s="99">
        <v>5</v>
      </c>
      <c r="F14" s="99">
        <v>5</v>
      </c>
      <c r="G14" s="99">
        <v>5</v>
      </c>
      <c r="H14" s="99">
        <v>5</v>
      </c>
      <c r="I14" s="99">
        <v>5</v>
      </c>
      <c r="J14" s="99">
        <v>5</v>
      </c>
      <c r="K14" s="99">
        <v>5</v>
      </c>
      <c r="L14" s="99">
        <v>5</v>
      </c>
      <c r="M14" s="99">
        <v>5</v>
      </c>
      <c r="N14" s="99">
        <v>5</v>
      </c>
      <c r="O14" s="99">
        <v>5</v>
      </c>
      <c r="P14" s="99">
        <v>5</v>
      </c>
      <c r="Q14" s="99">
        <v>5</v>
      </c>
      <c r="R14" s="99">
        <v>5</v>
      </c>
      <c r="S14" s="99">
        <v>5</v>
      </c>
      <c r="T14" s="99">
        <v>5</v>
      </c>
      <c r="U14" s="99">
        <v>5</v>
      </c>
      <c r="V14" s="99">
        <v>5</v>
      </c>
      <c r="W14" s="99">
        <v>5</v>
      </c>
      <c r="X14" s="99">
        <v>5</v>
      </c>
      <c r="Y14" s="99">
        <v>5</v>
      </c>
      <c r="Z14" s="99">
        <v>5</v>
      </c>
      <c r="AA14" s="99">
        <v>5</v>
      </c>
      <c r="AB14" s="99">
        <v>5</v>
      </c>
      <c r="AC14" s="99">
        <v>5</v>
      </c>
      <c r="AD14" s="77"/>
      <c r="AE14" s="77"/>
      <c r="AF14" s="77"/>
      <c r="AG14" s="77"/>
      <c r="AH14" s="77"/>
      <c r="AI14" s="77"/>
      <c r="AJ14" s="77"/>
      <c r="AK14" s="38">
        <f>SUM(E14:AJ14)</f>
        <v>125</v>
      </c>
      <c r="AL14" s="10"/>
    </row>
    <row r="15" spans="1:38" s="13" customFormat="1" ht="15">
      <c r="A15" s="45">
        <v>4</v>
      </c>
      <c r="B15" s="66">
        <v>2</v>
      </c>
      <c r="C15" s="87" t="s">
        <v>10</v>
      </c>
      <c r="D15" s="69" t="s">
        <v>11</v>
      </c>
      <c r="E15" s="100">
        <v>10</v>
      </c>
      <c r="F15" s="100">
        <v>10</v>
      </c>
      <c r="G15" s="100">
        <v>10</v>
      </c>
      <c r="H15" s="100">
        <v>10</v>
      </c>
      <c r="I15" s="100">
        <v>10</v>
      </c>
      <c r="J15" s="100"/>
      <c r="K15" s="100"/>
      <c r="L15" s="100"/>
      <c r="M15" s="100"/>
      <c r="N15" s="100"/>
      <c r="O15" s="100"/>
      <c r="P15" s="100"/>
      <c r="Q15" s="100"/>
      <c r="R15" s="101"/>
      <c r="S15" s="101"/>
      <c r="T15" s="101"/>
      <c r="U15" s="101"/>
      <c r="V15" s="101"/>
      <c r="W15" s="101"/>
      <c r="X15" s="101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38">
        <f>SUM(E15:Q15)</f>
        <v>50</v>
      </c>
      <c r="AL15" s="12"/>
    </row>
    <row r="16" spans="1:38" s="54" customFormat="1" ht="15">
      <c r="A16" s="45">
        <v>5</v>
      </c>
      <c r="B16" s="82">
        <v>8</v>
      </c>
      <c r="C16" s="79" t="s">
        <v>12</v>
      </c>
      <c r="D16" s="72" t="s">
        <v>13</v>
      </c>
      <c r="E16" s="77">
        <v>12</v>
      </c>
      <c r="F16" s="77">
        <v>12</v>
      </c>
      <c r="G16" s="77">
        <v>12</v>
      </c>
      <c r="H16" s="77">
        <v>12</v>
      </c>
      <c r="I16" s="77">
        <v>12</v>
      </c>
      <c r="J16" s="77">
        <v>12</v>
      </c>
      <c r="K16" s="77">
        <v>12</v>
      </c>
      <c r="L16" s="77">
        <v>12</v>
      </c>
      <c r="M16" s="77">
        <v>12</v>
      </c>
      <c r="N16" s="77">
        <v>12</v>
      </c>
      <c r="O16" s="77">
        <v>16</v>
      </c>
      <c r="P16" s="77">
        <v>16</v>
      </c>
      <c r="Q16" s="77">
        <v>16</v>
      </c>
      <c r="R16" s="77">
        <v>16</v>
      </c>
      <c r="S16" s="77">
        <v>16</v>
      </c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38">
        <f>SUM(E16:AJ16)</f>
        <v>200</v>
      </c>
      <c r="AL16" s="59"/>
    </row>
    <row r="17" spans="1:38" s="13" customFormat="1" ht="30">
      <c r="A17" s="45">
        <v>6</v>
      </c>
      <c r="B17" s="66">
        <v>4</v>
      </c>
      <c r="C17" s="87" t="s">
        <v>14</v>
      </c>
      <c r="D17" s="69" t="s">
        <v>15</v>
      </c>
      <c r="E17" s="101"/>
      <c r="F17" s="101"/>
      <c r="G17" s="101"/>
      <c r="H17" s="101"/>
      <c r="I17" s="101"/>
      <c r="J17" s="102">
        <v>10</v>
      </c>
      <c r="K17" s="102">
        <v>10</v>
      </c>
      <c r="L17" s="102">
        <v>10</v>
      </c>
      <c r="M17" s="102">
        <v>10</v>
      </c>
      <c r="N17" s="102">
        <v>10</v>
      </c>
      <c r="O17" s="102">
        <v>10</v>
      </c>
      <c r="P17" s="102">
        <v>10</v>
      </c>
      <c r="Q17" s="102">
        <v>10</v>
      </c>
      <c r="R17" s="102">
        <v>10</v>
      </c>
      <c r="S17" s="100">
        <v>10</v>
      </c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38">
        <v>100</v>
      </c>
      <c r="AL17" s="12"/>
    </row>
    <row r="18" spans="1:38" s="13" customFormat="1" ht="15">
      <c r="A18" s="45">
        <v>7</v>
      </c>
      <c r="B18" s="82">
        <v>2</v>
      </c>
      <c r="C18" s="79" t="s">
        <v>16</v>
      </c>
      <c r="D18" s="72" t="s">
        <v>17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4"/>
      <c r="X18" s="104"/>
      <c r="Y18" s="104"/>
      <c r="Z18" s="104"/>
      <c r="AA18" s="104"/>
      <c r="AB18" s="104"/>
      <c r="AC18" s="104"/>
      <c r="AD18" s="104"/>
      <c r="AE18" s="104"/>
      <c r="AF18" s="104">
        <v>10</v>
      </c>
      <c r="AG18" s="104">
        <v>10</v>
      </c>
      <c r="AH18" s="104">
        <v>10</v>
      </c>
      <c r="AI18" s="104">
        <v>10</v>
      </c>
      <c r="AJ18" s="104">
        <v>10</v>
      </c>
      <c r="AK18" s="38">
        <f>SUM(W18:AJ18)</f>
        <v>50</v>
      </c>
      <c r="AL18" s="12"/>
    </row>
    <row r="19" spans="1:38" s="11" customFormat="1" ht="15">
      <c r="A19" s="45">
        <v>8</v>
      </c>
      <c r="B19" s="66">
        <v>6</v>
      </c>
      <c r="C19" s="87" t="s">
        <v>18</v>
      </c>
      <c r="D19" s="69" t="s">
        <v>19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>
        <v>10</v>
      </c>
      <c r="X19" s="92">
        <v>15</v>
      </c>
      <c r="Y19" s="92">
        <v>15</v>
      </c>
      <c r="Z19" s="92">
        <v>10</v>
      </c>
      <c r="AA19" s="92">
        <v>10</v>
      </c>
      <c r="AB19" s="92">
        <v>10</v>
      </c>
      <c r="AC19" s="92">
        <v>10</v>
      </c>
      <c r="AD19" s="92">
        <v>10</v>
      </c>
      <c r="AE19" s="92">
        <v>10</v>
      </c>
      <c r="AF19" s="92">
        <v>10</v>
      </c>
      <c r="AG19" s="92">
        <v>10</v>
      </c>
      <c r="AH19" s="92">
        <v>10</v>
      </c>
      <c r="AI19" s="92">
        <v>10</v>
      </c>
      <c r="AJ19" s="92">
        <v>10</v>
      </c>
      <c r="AK19" s="38">
        <f>SUM(E19:AJ19)</f>
        <v>150</v>
      </c>
      <c r="AL19" s="10"/>
    </row>
    <row r="20" spans="1:38" s="9" customFormat="1" ht="27.75" customHeight="1">
      <c r="A20" s="45">
        <v>9</v>
      </c>
      <c r="B20" s="86">
        <v>5</v>
      </c>
      <c r="C20" s="71" t="s">
        <v>31</v>
      </c>
      <c r="D20" s="72" t="s">
        <v>32</v>
      </c>
      <c r="E20" s="105"/>
      <c r="F20" s="105"/>
      <c r="G20" s="105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>
        <v>10</v>
      </c>
      <c r="AA20" s="104">
        <v>10</v>
      </c>
      <c r="AB20" s="104">
        <v>10</v>
      </c>
      <c r="AC20" s="104">
        <v>10</v>
      </c>
      <c r="AD20" s="104">
        <v>10</v>
      </c>
      <c r="AE20" s="104">
        <v>10</v>
      </c>
      <c r="AF20" s="104">
        <v>10</v>
      </c>
      <c r="AG20" s="104">
        <v>10</v>
      </c>
      <c r="AH20" s="104">
        <v>15</v>
      </c>
      <c r="AI20" s="104">
        <v>15</v>
      </c>
      <c r="AJ20" s="106">
        <v>15</v>
      </c>
      <c r="AK20" s="23">
        <f>AJ20+AI20+AH20+AG20+AF20+AE20+AD20+AC20+AB20+AA20+Z20+Y20+X20+W20+V20+U20+T20+S20+R20+Q20+P20+O20</f>
        <v>125</v>
      </c>
      <c r="AL20" s="2"/>
    </row>
    <row r="21" spans="1:38" s="11" customFormat="1" ht="15">
      <c r="A21" s="45">
        <v>10</v>
      </c>
      <c r="B21" s="66">
        <v>4</v>
      </c>
      <c r="C21" s="87" t="s">
        <v>20</v>
      </c>
      <c r="D21" s="69" t="s">
        <v>21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>
        <v>10</v>
      </c>
      <c r="W21" s="92">
        <v>10</v>
      </c>
      <c r="X21" s="92">
        <v>10</v>
      </c>
      <c r="Y21" s="92">
        <v>10</v>
      </c>
      <c r="Z21" s="92">
        <v>10</v>
      </c>
      <c r="AA21" s="92">
        <v>10</v>
      </c>
      <c r="AB21" s="92">
        <v>10</v>
      </c>
      <c r="AC21" s="92">
        <v>10</v>
      </c>
      <c r="AD21" s="92">
        <v>10</v>
      </c>
      <c r="AE21" s="92">
        <v>10</v>
      </c>
      <c r="AF21" s="92"/>
      <c r="AG21" s="92"/>
      <c r="AH21" s="92"/>
      <c r="AI21" s="92"/>
      <c r="AJ21" s="92"/>
      <c r="AK21" s="38">
        <f>SUM(R21:AJ21)</f>
        <v>100</v>
      </c>
      <c r="AL21" s="10"/>
    </row>
    <row r="22" spans="1:38" s="9" customFormat="1" ht="30">
      <c r="A22" s="45">
        <v>11</v>
      </c>
      <c r="B22" s="86">
        <v>2</v>
      </c>
      <c r="C22" s="71" t="s">
        <v>22</v>
      </c>
      <c r="D22" s="72" t="s">
        <v>23</v>
      </c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>
        <v>17</v>
      </c>
      <c r="U22" s="105">
        <v>17</v>
      </c>
      <c r="V22" s="105">
        <v>16</v>
      </c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23">
        <f>SUM(E22:AJ22)</f>
        <v>50</v>
      </c>
      <c r="AL22" s="2"/>
    </row>
    <row r="23" spans="1:38" s="57" customFormat="1" ht="15">
      <c r="A23" s="53"/>
      <c r="B23" s="55">
        <f>B22+B21+B20+B19+B18+B17+B16+B15+B14+B13+B12</f>
        <v>44</v>
      </c>
      <c r="C23" s="41"/>
      <c r="D23" s="38" t="s">
        <v>8</v>
      </c>
      <c r="E23" s="38">
        <f aca="true" t="shared" si="0" ref="E23:AJ23">SUM(E12:E22)</f>
        <v>35</v>
      </c>
      <c r="F23" s="38">
        <f t="shared" si="0"/>
        <v>35</v>
      </c>
      <c r="G23" s="38">
        <f t="shared" si="0"/>
        <v>35</v>
      </c>
      <c r="H23" s="38">
        <f t="shared" si="0"/>
        <v>35</v>
      </c>
      <c r="I23" s="38">
        <f t="shared" si="0"/>
        <v>35</v>
      </c>
      <c r="J23" s="38">
        <f t="shared" si="0"/>
        <v>35</v>
      </c>
      <c r="K23" s="38">
        <f t="shared" si="0"/>
        <v>35</v>
      </c>
      <c r="L23" s="38">
        <f t="shared" si="0"/>
        <v>35</v>
      </c>
      <c r="M23" s="38">
        <f t="shared" si="0"/>
        <v>35</v>
      </c>
      <c r="N23" s="38">
        <f t="shared" si="0"/>
        <v>35</v>
      </c>
      <c r="O23" s="38">
        <f t="shared" si="0"/>
        <v>39</v>
      </c>
      <c r="P23" s="38">
        <f t="shared" si="0"/>
        <v>39</v>
      </c>
      <c r="Q23" s="38">
        <f t="shared" si="0"/>
        <v>39</v>
      </c>
      <c r="R23" s="38">
        <f t="shared" si="0"/>
        <v>39</v>
      </c>
      <c r="S23" s="38">
        <f t="shared" si="0"/>
        <v>39</v>
      </c>
      <c r="T23" s="38">
        <f t="shared" si="0"/>
        <v>30</v>
      </c>
      <c r="U23" s="38">
        <f t="shared" si="0"/>
        <v>30</v>
      </c>
      <c r="V23" s="38">
        <f t="shared" si="0"/>
        <v>39</v>
      </c>
      <c r="W23" s="38">
        <f t="shared" si="0"/>
        <v>31</v>
      </c>
      <c r="X23" s="38">
        <f t="shared" si="0"/>
        <v>30</v>
      </c>
      <c r="Y23" s="38">
        <f t="shared" si="0"/>
        <v>30</v>
      </c>
      <c r="Z23" s="38">
        <f t="shared" si="0"/>
        <v>35</v>
      </c>
      <c r="AA23" s="38">
        <f t="shared" si="0"/>
        <v>35</v>
      </c>
      <c r="AB23" s="38">
        <f t="shared" si="0"/>
        <v>35</v>
      </c>
      <c r="AC23" s="38">
        <f t="shared" si="0"/>
        <v>35</v>
      </c>
      <c r="AD23" s="38">
        <f t="shared" si="0"/>
        <v>30</v>
      </c>
      <c r="AE23" s="38">
        <f t="shared" si="0"/>
        <v>30</v>
      </c>
      <c r="AF23" s="38">
        <f t="shared" si="0"/>
        <v>30</v>
      </c>
      <c r="AG23" s="38">
        <f t="shared" si="0"/>
        <v>30</v>
      </c>
      <c r="AH23" s="38">
        <f t="shared" si="0"/>
        <v>35</v>
      </c>
      <c r="AI23" s="38">
        <f t="shared" si="0"/>
        <v>35</v>
      </c>
      <c r="AJ23" s="38">
        <f t="shared" si="0"/>
        <v>35</v>
      </c>
      <c r="AK23" s="38">
        <f>AK22+AK21+AK20+AK19+AK18+AK17+AK16+AK15+AK14+AK13+AK12</f>
        <v>1100</v>
      </c>
      <c r="AL23" s="56"/>
    </row>
    <row r="24" spans="1:38" s="9" customFormat="1" ht="15">
      <c r="A24" s="47"/>
      <c r="B24" s="67"/>
      <c r="C24" s="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5"/>
      <c r="AD24" s="15"/>
      <c r="AE24" s="14"/>
      <c r="AF24" s="14"/>
      <c r="AG24" s="14"/>
      <c r="AH24" s="14"/>
      <c r="AI24" s="14"/>
      <c r="AJ24" s="14"/>
      <c r="AK24" s="39"/>
      <c r="AL24" s="8"/>
    </row>
    <row r="25" spans="1:38" s="9" customFormat="1" ht="15">
      <c r="A25" s="48"/>
      <c r="B25" s="21"/>
      <c r="C25" s="6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39"/>
      <c r="AL25" s="8"/>
    </row>
    <row r="26" spans="1:38" s="9" customFormat="1" ht="15">
      <c r="A26" s="48"/>
      <c r="B26" s="21"/>
      <c r="C26" s="63"/>
      <c r="AK26" s="26"/>
      <c r="AL26" s="8"/>
    </row>
    <row r="27" spans="1:38" s="26" customFormat="1" ht="15.75" customHeight="1">
      <c r="A27" s="117" t="s">
        <v>3</v>
      </c>
      <c r="B27" s="118" t="s">
        <v>4</v>
      </c>
      <c r="C27" s="118" t="s">
        <v>5</v>
      </c>
      <c r="D27" s="119" t="s">
        <v>6</v>
      </c>
      <c r="E27" s="115" t="s">
        <v>24</v>
      </c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25"/>
    </row>
    <row r="28" spans="1:38" s="26" customFormat="1" ht="15">
      <c r="A28" s="117"/>
      <c r="B28" s="118"/>
      <c r="C28" s="118"/>
      <c r="D28" s="119"/>
      <c r="E28" s="23">
        <v>33</v>
      </c>
      <c r="F28" s="23">
        <v>34</v>
      </c>
      <c r="G28" s="23">
        <v>35</v>
      </c>
      <c r="H28" s="23">
        <v>36</v>
      </c>
      <c r="I28" s="23">
        <v>37</v>
      </c>
      <c r="J28" s="23">
        <v>38</v>
      </c>
      <c r="K28" s="23">
        <v>39</v>
      </c>
      <c r="L28" s="23">
        <v>40</v>
      </c>
      <c r="M28" s="23">
        <v>41</v>
      </c>
      <c r="N28" s="23">
        <v>42</v>
      </c>
      <c r="O28" s="23">
        <v>43</v>
      </c>
      <c r="P28" s="23">
        <v>44</v>
      </c>
      <c r="Q28" s="23">
        <v>45</v>
      </c>
      <c r="R28" s="23">
        <v>46</v>
      </c>
      <c r="S28" s="23">
        <v>47</v>
      </c>
      <c r="T28" s="23">
        <v>48</v>
      </c>
      <c r="U28" s="23">
        <v>49</v>
      </c>
      <c r="V28" s="23">
        <v>50</v>
      </c>
      <c r="W28" s="23">
        <v>51</v>
      </c>
      <c r="X28" s="23">
        <v>52</v>
      </c>
      <c r="Y28" s="23">
        <v>53</v>
      </c>
      <c r="Z28" s="23">
        <v>54</v>
      </c>
      <c r="AA28" s="23">
        <v>55</v>
      </c>
      <c r="AB28" s="23">
        <v>56</v>
      </c>
      <c r="AC28" s="23">
        <v>57</v>
      </c>
      <c r="AD28" s="23">
        <v>58</v>
      </c>
      <c r="AE28" s="23">
        <v>59</v>
      </c>
      <c r="AF28" s="23">
        <v>60</v>
      </c>
      <c r="AG28" s="23">
        <v>61</v>
      </c>
      <c r="AH28" s="23">
        <v>62</v>
      </c>
      <c r="AI28" s="23">
        <v>63</v>
      </c>
      <c r="AJ28" s="23">
        <v>64</v>
      </c>
      <c r="AK28" s="118" t="s">
        <v>8</v>
      </c>
      <c r="AL28" s="25"/>
    </row>
    <row r="29" spans="1:38" s="26" customFormat="1" ht="15">
      <c r="A29" s="117"/>
      <c r="B29" s="118"/>
      <c r="C29" s="118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8"/>
      <c r="AL29" s="25"/>
    </row>
    <row r="30" spans="1:38" s="26" customFormat="1" ht="15">
      <c r="A30" s="117"/>
      <c r="B30" s="118"/>
      <c r="C30" s="118"/>
      <c r="D30" s="119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118"/>
      <c r="AL30" s="42"/>
    </row>
    <row r="31" spans="1:38" s="9" customFormat="1" ht="15">
      <c r="A31" s="46">
        <v>1</v>
      </c>
      <c r="B31" s="70">
        <v>7</v>
      </c>
      <c r="C31" s="71" t="s">
        <v>25</v>
      </c>
      <c r="D31" s="72" t="s">
        <v>26</v>
      </c>
      <c r="E31" s="76"/>
      <c r="F31" s="76"/>
      <c r="G31" s="76"/>
      <c r="H31" s="76"/>
      <c r="I31" s="76"/>
      <c r="J31" s="76"/>
      <c r="K31" s="77"/>
      <c r="L31" s="76"/>
      <c r="M31" s="76"/>
      <c r="N31" s="76"/>
      <c r="O31" s="76">
        <v>10</v>
      </c>
      <c r="P31" s="76">
        <v>10</v>
      </c>
      <c r="Q31" s="76">
        <v>10</v>
      </c>
      <c r="R31" s="76">
        <v>10</v>
      </c>
      <c r="S31" s="76">
        <v>10</v>
      </c>
      <c r="T31" s="76">
        <v>10</v>
      </c>
      <c r="U31" s="77">
        <v>10</v>
      </c>
      <c r="V31" s="76">
        <v>10</v>
      </c>
      <c r="W31" s="76">
        <v>10</v>
      </c>
      <c r="X31" s="76">
        <v>10</v>
      </c>
      <c r="Y31" s="76">
        <v>10</v>
      </c>
      <c r="Z31" s="76">
        <v>10</v>
      </c>
      <c r="AA31" s="76">
        <v>10</v>
      </c>
      <c r="AB31" s="76">
        <v>10</v>
      </c>
      <c r="AC31" s="76">
        <v>10</v>
      </c>
      <c r="AD31" s="76">
        <v>10</v>
      </c>
      <c r="AE31" s="76">
        <v>15</v>
      </c>
      <c r="AF31" s="76"/>
      <c r="AG31" s="76"/>
      <c r="AH31" s="76"/>
      <c r="AI31" s="76"/>
      <c r="AJ31" s="76"/>
      <c r="AK31" s="23">
        <f aca="true" t="shared" si="1" ref="AK31:AK37">SUM(E31:AJ31)</f>
        <v>175</v>
      </c>
      <c r="AL31" s="2"/>
    </row>
    <row r="32" spans="1:38" s="17" customFormat="1" ht="15">
      <c r="A32" s="46">
        <v>2</v>
      </c>
      <c r="B32" s="88">
        <v>4</v>
      </c>
      <c r="C32" s="89" t="s">
        <v>27</v>
      </c>
      <c r="D32" s="69" t="s">
        <v>28</v>
      </c>
      <c r="E32" s="91"/>
      <c r="F32" s="92"/>
      <c r="G32" s="91"/>
      <c r="H32" s="91"/>
      <c r="I32" s="91"/>
      <c r="J32" s="91"/>
      <c r="K32" s="91"/>
      <c r="L32" s="91"/>
      <c r="M32" s="91"/>
      <c r="N32" s="92"/>
      <c r="O32" s="92"/>
      <c r="P32" s="92"/>
      <c r="Q32" s="92"/>
      <c r="R32" s="92"/>
      <c r="S32" s="92"/>
      <c r="T32" s="91"/>
      <c r="U32" s="91">
        <v>5</v>
      </c>
      <c r="V32" s="91">
        <v>5</v>
      </c>
      <c r="W32" s="91">
        <v>5</v>
      </c>
      <c r="X32" s="91">
        <v>10</v>
      </c>
      <c r="Y32" s="91">
        <v>10</v>
      </c>
      <c r="Z32" s="91">
        <v>10</v>
      </c>
      <c r="AA32" s="91">
        <v>10</v>
      </c>
      <c r="AB32" s="91">
        <v>10</v>
      </c>
      <c r="AC32" s="92">
        <v>10</v>
      </c>
      <c r="AD32" s="92">
        <v>10</v>
      </c>
      <c r="AE32" s="92">
        <v>15</v>
      </c>
      <c r="AF32" s="92"/>
      <c r="AG32" s="92"/>
      <c r="AH32" s="92"/>
      <c r="AI32" s="92"/>
      <c r="AJ32" s="92"/>
      <c r="AK32" s="23">
        <f t="shared" si="1"/>
        <v>100</v>
      </c>
      <c r="AL32" s="16"/>
    </row>
    <row r="33" spans="1:38" s="11" customFormat="1" ht="15">
      <c r="A33" s="46">
        <v>3</v>
      </c>
      <c r="B33" s="78">
        <v>6</v>
      </c>
      <c r="C33" s="79" t="s">
        <v>29</v>
      </c>
      <c r="D33" s="72" t="s">
        <v>30</v>
      </c>
      <c r="E33" s="76">
        <v>15</v>
      </c>
      <c r="F33" s="76">
        <v>15</v>
      </c>
      <c r="G33" s="76">
        <v>15</v>
      </c>
      <c r="H33" s="76">
        <v>15</v>
      </c>
      <c r="I33" s="76">
        <v>15</v>
      </c>
      <c r="J33" s="76">
        <v>15</v>
      </c>
      <c r="K33" s="76">
        <v>15</v>
      </c>
      <c r="L33" s="76">
        <v>15</v>
      </c>
      <c r="M33" s="76">
        <v>15</v>
      </c>
      <c r="N33" s="76">
        <v>15</v>
      </c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38">
        <f t="shared" si="1"/>
        <v>150</v>
      </c>
      <c r="AL33" s="10"/>
    </row>
    <row r="34" spans="1:38" s="17" customFormat="1" ht="15">
      <c r="A34" s="46">
        <v>4</v>
      </c>
      <c r="B34" s="88">
        <v>4</v>
      </c>
      <c r="C34" s="89" t="s">
        <v>33</v>
      </c>
      <c r="D34" s="69" t="s">
        <v>34</v>
      </c>
      <c r="E34" s="92"/>
      <c r="F34" s="92"/>
      <c r="G34" s="92"/>
      <c r="H34" s="92"/>
      <c r="I34" s="92"/>
      <c r="J34" s="92"/>
      <c r="K34" s="92"/>
      <c r="L34" s="92"/>
      <c r="M34" s="93"/>
      <c r="N34" s="92"/>
      <c r="O34" s="92">
        <v>10</v>
      </c>
      <c r="P34" s="92">
        <v>10</v>
      </c>
      <c r="Q34" s="92">
        <v>10</v>
      </c>
      <c r="R34" s="92">
        <v>10</v>
      </c>
      <c r="S34" s="91">
        <v>10</v>
      </c>
      <c r="T34" s="91">
        <v>10</v>
      </c>
      <c r="U34" s="91">
        <v>10</v>
      </c>
      <c r="V34" s="91">
        <v>10</v>
      </c>
      <c r="W34" s="91">
        <v>10</v>
      </c>
      <c r="X34" s="92">
        <v>10</v>
      </c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23">
        <f t="shared" si="1"/>
        <v>100</v>
      </c>
      <c r="AL34" s="16"/>
    </row>
    <row r="35" spans="1:38" s="9" customFormat="1" ht="15">
      <c r="A35" s="46">
        <v>5</v>
      </c>
      <c r="B35" s="70">
        <v>6</v>
      </c>
      <c r="C35" s="71" t="s">
        <v>35</v>
      </c>
      <c r="D35" s="72" t="s">
        <v>36</v>
      </c>
      <c r="E35" s="76">
        <v>15</v>
      </c>
      <c r="F35" s="76">
        <v>15</v>
      </c>
      <c r="G35" s="76">
        <v>15</v>
      </c>
      <c r="H35" s="76">
        <v>15</v>
      </c>
      <c r="I35" s="76">
        <v>15</v>
      </c>
      <c r="J35" s="76">
        <v>15</v>
      </c>
      <c r="K35" s="76">
        <v>15</v>
      </c>
      <c r="L35" s="76">
        <v>15</v>
      </c>
      <c r="M35" s="76">
        <v>15</v>
      </c>
      <c r="N35" s="76">
        <v>15</v>
      </c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23">
        <f t="shared" si="1"/>
        <v>150</v>
      </c>
      <c r="AL35" s="2"/>
    </row>
    <row r="36" spans="1:38" s="17" customFormat="1" ht="30">
      <c r="A36" s="46">
        <v>6</v>
      </c>
      <c r="B36" s="88">
        <v>2</v>
      </c>
      <c r="C36" s="89" t="s">
        <v>37</v>
      </c>
      <c r="D36" s="69" t="s">
        <v>38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>
        <v>10</v>
      </c>
      <c r="P36" s="92">
        <v>10</v>
      </c>
      <c r="Q36" s="92">
        <v>10</v>
      </c>
      <c r="R36" s="92">
        <v>10</v>
      </c>
      <c r="S36" s="92">
        <v>10</v>
      </c>
      <c r="T36" s="91"/>
      <c r="U36" s="91"/>
      <c r="V36" s="91"/>
      <c r="W36" s="91"/>
      <c r="X36" s="91"/>
      <c r="Y36" s="92"/>
      <c r="Z36" s="92"/>
      <c r="AA36" s="92"/>
      <c r="AB36" s="92"/>
      <c r="AC36" s="92"/>
      <c r="AD36" s="92"/>
      <c r="AE36" s="91"/>
      <c r="AF36" s="91"/>
      <c r="AG36" s="91"/>
      <c r="AH36" s="91"/>
      <c r="AI36" s="91"/>
      <c r="AJ36" s="92"/>
      <c r="AK36" s="23">
        <f t="shared" si="1"/>
        <v>50</v>
      </c>
      <c r="AL36" s="16"/>
    </row>
    <row r="37" spans="1:38" s="21" customFormat="1" ht="15">
      <c r="A37" s="46">
        <v>7</v>
      </c>
      <c r="B37" s="70">
        <v>4</v>
      </c>
      <c r="C37" s="71" t="s">
        <v>39</v>
      </c>
      <c r="D37" s="72" t="s">
        <v>40</v>
      </c>
      <c r="E37" s="77">
        <v>10</v>
      </c>
      <c r="F37" s="77">
        <v>10</v>
      </c>
      <c r="G37" s="77">
        <v>10</v>
      </c>
      <c r="H37" s="77">
        <v>10</v>
      </c>
      <c r="I37" s="77">
        <v>10</v>
      </c>
      <c r="J37" s="77">
        <v>10</v>
      </c>
      <c r="K37" s="77">
        <v>10</v>
      </c>
      <c r="L37" s="77">
        <v>10</v>
      </c>
      <c r="M37" s="77">
        <v>10</v>
      </c>
      <c r="N37" s="77">
        <v>10</v>
      </c>
      <c r="O37" s="76"/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23">
        <f t="shared" si="1"/>
        <v>100</v>
      </c>
      <c r="AL37" s="5"/>
    </row>
    <row r="38" spans="1:38" s="9" customFormat="1" ht="21.75" customHeight="1">
      <c r="A38" s="46">
        <v>8</v>
      </c>
      <c r="B38" s="88">
        <v>2</v>
      </c>
      <c r="C38" s="89" t="s">
        <v>52</v>
      </c>
      <c r="D38" s="109" t="s">
        <v>53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1"/>
      <c r="AD38" s="111"/>
      <c r="AE38" s="111"/>
      <c r="AF38" s="111">
        <v>10</v>
      </c>
      <c r="AG38" s="111">
        <v>10</v>
      </c>
      <c r="AH38" s="111">
        <v>10</v>
      </c>
      <c r="AI38" s="111">
        <v>10</v>
      </c>
      <c r="AJ38" s="111">
        <v>10</v>
      </c>
      <c r="AK38" s="112">
        <v>50</v>
      </c>
      <c r="AL38" s="2"/>
    </row>
    <row r="39" spans="1:38" s="17" customFormat="1" ht="35.25" customHeight="1">
      <c r="A39" s="46">
        <v>9</v>
      </c>
      <c r="B39" s="70">
        <v>2</v>
      </c>
      <c r="C39" s="71" t="s">
        <v>48</v>
      </c>
      <c r="D39" s="72" t="s">
        <v>49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>
        <v>10</v>
      </c>
      <c r="AG39" s="77">
        <v>10</v>
      </c>
      <c r="AH39" s="77">
        <v>10</v>
      </c>
      <c r="AI39" s="77">
        <v>10</v>
      </c>
      <c r="AJ39" s="77">
        <v>10</v>
      </c>
      <c r="AK39" s="23">
        <f>SUM(E39:AJ39)</f>
        <v>50</v>
      </c>
      <c r="AL39" s="18"/>
    </row>
    <row r="40" spans="1:38" s="17" customFormat="1" ht="15">
      <c r="A40" s="46">
        <v>10</v>
      </c>
      <c r="B40" s="88">
        <v>2</v>
      </c>
      <c r="C40" s="89" t="s">
        <v>45</v>
      </c>
      <c r="D40" s="69" t="s">
        <v>46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>
        <v>10</v>
      </c>
      <c r="AG40" s="92">
        <v>10</v>
      </c>
      <c r="AH40" s="92">
        <v>10</v>
      </c>
      <c r="AI40" s="92">
        <v>10</v>
      </c>
      <c r="AJ40" s="92">
        <v>10</v>
      </c>
      <c r="AK40" s="23">
        <f>SUM(E40:AJ40)</f>
        <v>50</v>
      </c>
      <c r="AL40" s="16"/>
    </row>
    <row r="41" spans="1:38" s="17" customFormat="1" ht="30">
      <c r="A41" s="46">
        <v>11</v>
      </c>
      <c r="B41" s="70">
        <v>6</v>
      </c>
      <c r="C41" s="71" t="s">
        <v>41</v>
      </c>
      <c r="D41" s="108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7"/>
      <c r="P41" s="77">
        <v>10</v>
      </c>
      <c r="Q41" s="77">
        <v>10</v>
      </c>
      <c r="R41" s="77">
        <v>10</v>
      </c>
      <c r="S41" s="77">
        <v>10</v>
      </c>
      <c r="T41" s="77">
        <v>10</v>
      </c>
      <c r="U41" s="77">
        <v>10</v>
      </c>
      <c r="V41" s="80">
        <v>10</v>
      </c>
      <c r="W41" s="80">
        <v>10</v>
      </c>
      <c r="X41" s="80">
        <v>10</v>
      </c>
      <c r="Y41" s="81">
        <v>10</v>
      </c>
      <c r="Z41" s="81">
        <v>10</v>
      </c>
      <c r="AA41" s="81">
        <v>10</v>
      </c>
      <c r="AB41" s="81">
        <v>10</v>
      </c>
      <c r="AC41" s="81">
        <v>10</v>
      </c>
      <c r="AD41" s="81">
        <v>10</v>
      </c>
      <c r="AE41" s="81"/>
      <c r="AF41" s="81"/>
      <c r="AG41" s="81"/>
      <c r="AH41" s="81"/>
      <c r="AI41" s="80"/>
      <c r="AJ41" s="80"/>
      <c r="AK41" s="107">
        <f>SUM(E41:AJ41)</f>
        <v>150</v>
      </c>
      <c r="AL41" s="16"/>
    </row>
    <row r="42" spans="1:38" s="26" customFormat="1" ht="15">
      <c r="A42" s="49"/>
      <c r="B42" s="29">
        <f>SUM(B31:B41)</f>
        <v>45</v>
      </c>
      <c r="C42" s="27"/>
      <c r="D42" s="23" t="s">
        <v>8</v>
      </c>
      <c r="E42" s="23">
        <f aca="true" t="shared" si="2" ref="E42:AJ42">SUM(E31:E41)</f>
        <v>40</v>
      </c>
      <c r="F42" s="23">
        <f t="shared" si="2"/>
        <v>40</v>
      </c>
      <c r="G42" s="23">
        <f t="shared" si="2"/>
        <v>40</v>
      </c>
      <c r="H42" s="23">
        <f t="shared" si="2"/>
        <v>40</v>
      </c>
      <c r="I42" s="23">
        <f t="shared" si="2"/>
        <v>40</v>
      </c>
      <c r="J42" s="23">
        <f t="shared" si="2"/>
        <v>40</v>
      </c>
      <c r="K42" s="23">
        <f t="shared" si="2"/>
        <v>40</v>
      </c>
      <c r="L42" s="23">
        <f t="shared" si="2"/>
        <v>40</v>
      </c>
      <c r="M42" s="23">
        <f t="shared" si="2"/>
        <v>40</v>
      </c>
      <c r="N42" s="23">
        <f t="shared" si="2"/>
        <v>40</v>
      </c>
      <c r="O42" s="23">
        <f t="shared" si="2"/>
        <v>30</v>
      </c>
      <c r="P42" s="23">
        <f t="shared" si="2"/>
        <v>40</v>
      </c>
      <c r="Q42" s="23">
        <f t="shared" si="2"/>
        <v>40</v>
      </c>
      <c r="R42" s="23">
        <f t="shared" si="2"/>
        <v>40</v>
      </c>
      <c r="S42" s="23">
        <f t="shared" si="2"/>
        <v>40</v>
      </c>
      <c r="T42" s="23">
        <f t="shared" si="2"/>
        <v>30</v>
      </c>
      <c r="U42" s="23">
        <f t="shared" si="2"/>
        <v>35</v>
      </c>
      <c r="V42" s="23">
        <f t="shared" si="2"/>
        <v>35</v>
      </c>
      <c r="W42" s="23">
        <f t="shared" si="2"/>
        <v>35</v>
      </c>
      <c r="X42" s="23">
        <f t="shared" si="2"/>
        <v>40</v>
      </c>
      <c r="Y42" s="23">
        <f t="shared" si="2"/>
        <v>30</v>
      </c>
      <c r="Z42" s="23">
        <f t="shared" si="2"/>
        <v>30</v>
      </c>
      <c r="AA42" s="23">
        <f t="shared" si="2"/>
        <v>30</v>
      </c>
      <c r="AB42" s="23">
        <f t="shared" si="2"/>
        <v>30</v>
      </c>
      <c r="AC42" s="23">
        <f t="shared" si="2"/>
        <v>30</v>
      </c>
      <c r="AD42" s="23">
        <f t="shared" si="2"/>
        <v>30</v>
      </c>
      <c r="AE42" s="23">
        <f t="shared" si="2"/>
        <v>30</v>
      </c>
      <c r="AF42" s="23">
        <f t="shared" si="2"/>
        <v>30</v>
      </c>
      <c r="AG42" s="23">
        <f t="shared" si="2"/>
        <v>30</v>
      </c>
      <c r="AH42" s="23">
        <f t="shared" si="2"/>
        <v>30</v>
      </c>
      <c r="AI42" s="23">
        <f t="shared" si="2"/>
        <v>30</v>
      </c>
      <c r="AJ42" s="23">
        <f t="shared" si="2"/>
        <v>30</v>
      </c>
      <c r="AK42" s="23">
        <v>1125</v>
      </c>
      <c r="AL42" s="25"/>
    </row>
    <row r="43" spans="1:38" s="9" customFormat="1" ht="72" customHeight="1">
      <c r="A43" s="48"/>
      <c r="B43" s="21"/>
      <c r="C43" s="63"/>
      <c r="AK43" s="26"/>
      <c r="AL43" s="8"/>
    </row>
    <row r="44" spans="1:38" s="9" customFormat="1" ht="15">
      <c r="A44" s="48"/>
      <c r="B44" s="21"/>
      <c r="C44" s="63"/>
      <c r="AK44" s="26"/>
      <c r="AL44" s="8"/>
    </row>
    <row r="45" spans="1:38" s="32" customFormat="1" ht="16.5" customHeight="1">
      <c r="A45" s="120" t="s">
        <v>3</v>
      </c>
      <c r="B45" s="121" t="s">
        <v>4</v>
      </c>
      <c r="C45" s="118" t="s">
        <v>5</v>
      </c>
      <c r="D45" s="119" t="s">
        <v>6</v>
      </c>
      <c r="E45" s="119" t="s">
        <v>47</v>
      </c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30"/>
      <c r="AL45" s="31"/>
    </row>
    <row r="46" spans="1:38" s="32" customFormat="1" ht="15">
      <c r="A46" s="120"/>
      <c r="B46" s="121"/>
      <c r="C46" s="118"/>
      <c r="D46" s="119"/>
      <c r="E46" s="24">
        <v>65</v>
      </c>
      <c r="F46" s="24">
        <v>66</v>
      </c>
      <c r="G46" s="24">
        <v>67</v>
      </c>
      <c r="H46" s="24">
        <v>68</v>
      </c>
      <c r="I46" s="24">
        <v>69</v>
      </c>
      <c r="J46" s="24">
        <v>70</v>
      </c>
      <c r="K46" s="24">
        <v>71</v>
      </c>
      <c r="L46" s="24">
        <v>72</v>
      </c>
      <c r="M46" s="24">
        <v>73</v>
      </c>
      <c r="N46" s="24">
        <v>74</v>
      </c>
      <c r="O46" s="24">
        <v>75</v>
      </c>
      <c r="P46" s="24">
        <v>76</v>
      </c>
      <c r="Q46" s="24">
        <v>77</v>
      </c>
      <c r="R46" s="24">
        <v>78</v>
      </c>
      <c r="S46" s="24">
        <v>79</v>
      </c>
      <c r="T46" s="24">
        <v>80</v>
      </c>
      <c r="U46" s="24">
        <v>81</v>
      </c>
      <c r="V46" s="24">
        <v>82</v>
      </c>
      <c r="W46" s="24">
        <v>83</v>
      </c>
      <c r="X46" s="24">
        <v>84</v>
      </c>
      <c r="Y46" s="24">
        <v>85</v>
      </c>
      <c r="Z46" s="24">
        <v>86</v>
      </c>
      <c r="AA46" s="24">
        <v>87</v>
      </c>
      <c r="AB46" s="24">
        <v>88</v>
      </c>
      <c r="AC46" s="24">
        <v>89</v>
      </c>
      <c r="AD46" s="24">
        <v>90</v>
      </c>
      <c r="AE46" s="24">
        <v>91</v>
      </c>
      <c r="AF46" s="24">
        <v>92</v>
      </c>
      <c r="AG46" s="24">
        <v>93</v>
      </c>
      <c r="AH46" s="24">
        <v>94</v>
      </c>
      <c r="AI46" s="24">
        <v>95</v>
      </c>
      <c r="AJ46" s="24">
        <v>96</v>
      </c>
      <c r="AK46" s="121" t="s">
        <v>8</v>
      </c>
      <c r="AL46" s="31"/>
    </row>
    <row r="47" spans="1:38" s="32" customFormat="1" ht="15">
      <c r="A47" s="120"/>
      <c r="B47" s="121"/>
      <c r="C47" s="118"/>
      <c r="D47" s="119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1"/>
      <c r="AL47" s="31"/>
    </row>
    <row r="48" spans="1:38" s="32" customFormat="1" ht="15">
      <c r="A48" s="120"/>
      <c r="B48" s="121"/>
      <c r="C48" s="118"/>
      <c r="D48" s="119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121"/>
      <c r="AL48" s="33"/>
    </row>
    <row r="49" spans="1:38" s="32" customFormat="1" ht="15">
      <c r="A49" s="50"/>
      <c r="B49" s="35"/>
      <c r="C49" s="28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5"/>
      <c r="AL49" s="33"/>
    </row>
    <row r="50" spans="1:38" s="21" customFormat="1" ht="26.25" customHeight="1">
      <c r="A50" s="23">
        <v>1</v>
      </c>
      <c r="B50" s="70">
        <v>3</v>
      </c>
      <c r="C50" s="71" t="s">
        <v>50</v>
      </c>
      <c r="D50" s="72" t="s">
        <v>51</v>
      </c>
      <c r="E50" s="73">
        <v>10</v>
      </c>
      <c r="F50" s="73">
        <v>10</v>
      </c>
      <c r="G50" s="73">
        <v>10</v>
      </c>
      <c r="H50" s="73">
        <v>10</v>
      </c>
      <c r="I50" s="73">
        <v>10</v>
      </c>
      <c r="J50" s="73">
        <v>10</v>
      </c>
      <c r="K50" s="73">
        <v>10</v>
      </c>
      <c r="L50" s="73">
        <v>5</v>
      </c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40">
        <f>SUM(E50:AJ50)</f>
        <v>75</v>
      </c>
      <c r="AL50" s="5"/>
    </row>
    <row r="51" spans="1:38" s="9" customFormat="1" ht="15">
      <c r="A51" s="60">
        <v>2</v>
      </c>
      <c r="B51" s="88">
        <v>5</v>
      </c>
      <c r="C51" s="89" t="s">
        <v>43</v>
      </c>
      <c r="D51" s="69" t="s">
        <v>44</v>
      </c>
      <c r="E51" s="94">
        <v>15</v>
      </c>
      <c r="F51" s="94">
        <v>15</v>
      </c>
      <c r="G51" s="94">
        <v>15</v>
      </c>
      <c r="H51" s="94">
        <v>15</v>
      </c>
      <c r="I51" s="94">
        <v>15</v>
      </c>
      <c r="J51" s="94">
        <v>15</v>
      </c>
      <c r="K51" s="94">
        <v>15</v>
      </c>
      <c r="L51" s="94">
        <v>10</v>
      </c>
      <c r="M51" s="94">
        <v>10</v>
      </c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5"/>
      <c r="AE51" s="95"/>
      <c r="AF51" s="95"/>
      <c r="AG51" s="95"/>
      <c r="AH51" s="95"/>
      <c r="AI51" s="95"/>
      <c r="AJ51" s="95"/>
      <c r="AK51" s="40">
        <f>SUM(E51:AJ51)</f>
        <v>125</v>
      </c>
      <c r="AL51" s="2"/>
    </row>
    <row r="52" spans="1:38" s="9" customFormat="1" ht="20.25" customHeight="1">
      <c r="A52" s="60">
        <v>3</v>
      </c>
      <c r="B52" s="70">
        <v>3</v>
      </c>
      <c r="C52" s="71" t="s">
        <v>54</v>
      </c>
      <c r="D52" s="72" t="s">
        <v>55</v>
      </c>
      <c r="E52" s="73">
        <v>10</v>
      </c>
      <c r="F52" s="73">
        <v>10</v>
      </c>
      <c r="G52" s="73">
        <v>10</v>
      </c>
      <c r="H52" s="73">
        <v>10</v>
      </c>
      <c r="I52" s="73">
        <v>10</v>
      </c>
      <c r="J52" s="73">
        <v>10</v>
      </c>
      <c r="K52" s="73">
        <v>10</v>
      </c>
      <c r="L52" s="73">
        <v>5</v>
      </c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40">
        <f>SUM(E52:AJ52)</f>
        <v>75</v>
      </c>
      <c r="AL52" s="2"/>
    </row>
    <row r="53" spans="1:256" s="9" customFormat="1" ht="19.5" customHeight="1">
      <c r="A53" s="60">
        <v>4</v>
      </c>
      <c r="B53" s="88">
        <v>2</v>
      </c>
      <c r="C53" s="96" t="s">
        <v>76</v>
      </c>
      <c r="D53" s="97" t="s">
        <v>74</v>
      </c>
      <c r="E53" s="95"/>
      <c r="F53" s="95"/>
      <c r="G53" s="95"/>
      <c r="H53" s="95"/>
      <c r="I53" s="94"/>
      <c r="J53" s="94"/>
      <c r="K53" s="94"/>
      <c r="L53" s="94">
        <v>10</v>
      </c>
      <c r="M53" s="94">
        <v>10</v>
      </c>
      <c r="N53" s="94">
        <v>10</v>
      </c>
      <c r="O53" s="94">
        <v>10</v>
      </c>
      <c r="P53" s="94">
        <v>10</v>
      </c>
      <c r="Q53" s="94"/>
      <c r="R53" s="94"/>
      <c r="S53" s="94"/>
      <c r="T53" s="94"/>
      <c r="U53" s="94"/>
      <c r="V53" s="94"/>
      <c r="W53" s="94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40">
        <f>L53+M53+N53+O53+P53+Q53+R53+S53+T53+U53</f>
        <v>50</v>
      </c>
      <c r="AL53" s="19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38" s="9" customFormat="1" ht="21" customHeight="1">
      <c r="A54" s="60">
        <v>5</v>
      </c>
      <c r="B54" s="70">
        <v>2</v>
      </c>
      <c r="C54" s="71" t="s">
        <v>56</v>
      </c>
      <c r="D54" s="75" t="s">
        <v>58</v>
      </c>
      <c r="E54" s="73"/>
      <c r="F54" s="73"/>
      <c r="G54" s="73"/>
      <c r="H54" s="73"/>
      <c r="I54" s="73"/>
      <c r="J54" s="73"/>
      <c r="K54" s="73"/>
      <c r="L54" s="73">
        <v>10</v>
      </c>
      <c r="M54" s="73">
        <v>10</v>
      </c>
      <c r="N54" s="73">
        <v>10</v>
      </c>
      <c r="O54" s="73">
        <v>10</v>
      </c>
      <c r="P54" s="73">
        <v>10</v>
      </c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40">
        <f>SUM(E54:AJ54)</f>
        <v>50</v>
      </c>
      <c r="AL54" s="2"/>
    </row>
    <row r="55" spans="1:256" s="9" customFormat="1" ht="20.25" customHeight="1">
      <c r="A55" s="60">
        <v>6</v>
      </c>
      <c r="B55" s="88">
        <v>2</v>
      </c>
      <c r="C55" s="89" t="s">
        <v>80</v>
      </c>
      <c r="D55" s="90" t="s">
        <v>57</v>
      </c>
      <c r="E55" s="95"/>
      <c r="F55" s="95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>
        <v>10</v>
      </c>
      <c r="R55" s="94">
        <v>10</v>
      </c>
      <c r="S55" s="94">
        <v>10</v>
      </c>
      <c r="T55" s="94">
        <v>10</v>
      </c>
      <c r="U55" s="94">
        <v>10</v>
      </c>
      <c r="V55" s="94"/>
      <c r="W55" s="94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40">
        <f>SUM(E55:AJ55)</f>
        <v>50</v>
      </c>
      <c r="AL55" s="2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38" s="9" customFormat="1" ht="21.75" customHeight="1">
      <c r="A56" s="60">
        <v>7</v>
      </c>
      <c r="B56" s="70">
        <v>2</v>
      </c>
      <c r="C56" s="71" t="s">
        <v>63</v>
      </c>
      <c r="D56" s="75" t="s">
        <v>64</v>
      </c>
      <c r="E56" s="73"/>
      <c r="F56" s="73"/>
      <c r="G56" s="73"/>
      <c r="H56" s="73"/>
      <c r="I56" s="73"/>
      <c r="J56" s="73"/>
      <c r="K56" s="73"/>
      <c r="L56" s="73"/>
      <c r="M56" s="73"/>
      <c r="N56" s="73">
        <v>10</v>
      </c>
      <c r="O56" s="73">
        <v>10</v>
      </c>
      <c r="P56" s="73">
        <v>10</v>
      </c>
      <c r="Q56" s="73">
        <v>10</v>
      </c>
      <c r="R56" s="73">
        <v>10</v>
      </c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40">
        <v>50</v>
      </c>
      <c r="AL56" s="2"/>
    </row>
    <row r="57" spans="1:38" s="9" customFormat="1" ht="40.5" customHeight="1">
      <c r="A57" s="60">
        <v>8</v>
      </c>
      <c r="B57" s="88">
        <v>2</v>
      </c>
      <c r="C57" s="89" t="s">
        <v>59</v>
      </c>
      <c r="D57" s="90" t="s">
        <v>60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>
        <v>10</v>
      </c>
      <c r="R57" s="95">
        <v>10</v>
      </c>
      <c r="S57" s="95">
        <v>10</v>
      </c>
      <c r="T57" s="95">
        <v>10</v>
      </c>
      <c r="U57" s="95">
        <v>10</v>
      </c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40">
        <f>P57+Q57+R57+S57+T57+U57+V57+W57+X57+Y57+Z57+AA57+AB57</f>
        <v>50</v>
      </c>
      <c r="AL57" s="19"/>
    </row>
    <row r="58" spans="1:38" s="9" customFormat="1" ht="26.25" customHeight="1">
      <c r="A58" s="60">
        <v>9</v>
      </c>
      <c r="B58" s="70">
        <v>2</v>
      </c>
      <c r="C58" s="71" t="s">
        <v>61</v>
      </c>
      <c r="D58" s="75" t="s">
        <v>62</v>
      </c>
      <c r="E58" s="73"/>
      <c r="F58" s="73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>
        <v>10</v>
      </c>
      <c r="U58" s="74">
        <v>10</v>
      </c>
      <c r="V58" s="74">
        <v>15</v>
      </c>
      <c r="W58" s="74">
        <v>15</v>
      </c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40">
        <f>T58+U58+V58+W58</f>
        <v>50</v>
      </c>
      <c r="AL58" s="2"/>
    </row>
    <row r="59" spans="1:38" s="9" customFormat="1" ht="19.5" customHeight="1">
      <c r="A59" s="60">
        <v>10</v>
      </c>
      <c r="B59" s="88">
        <v>2</v>
      </c>
      <c r="C59" s="96" t="s">
        <v>77</v>
      </c>
      <c r="D59" s="98" t="s">
        <v>75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>
        <v>5</v>
      </c>
      <c r="Q59" s="94">
        <v>5</v>
      </c>
      <c r="R59" s="94">
        <v>5</v>
      </c>
      <c r="S59" s="94">
        <v>5</v>
      </c>
      <c r="T59" s="94">
        <v>5</v>
      </c>
      <c r="U59" s="94">
        <v>5</v>
      </c>
      <c r="V59" s="94">
        <v>10</v>
      </c>
      <c r="W59" s="95">
        <v>10</v>
      </c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40">
        <f>N59+O59+P59+Q59+R59+S59+T59+U59+V59+W59</f>
        <v>50</v>
      </c>
      <c r="AL59" s="2"/>
    </row>
    <row r="60" spans="1:38" s="9" customFormat="1" ht="23.25" customHeight="1">
      <c r="A60" s="60">
        <v>11</v>
      </c>
      <c r="B60" s="70">
        <v>2</v>
      </c>
      <c r="C60" s="71" t="s">
        <v>65</v>
      </c>
      <c r="D60" s="72" t="s">
        <v>66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>
        <v>5</v>
      </c>
      <c r="S60" s="74">
        <v>5</v>
      </c>
      <c r="T60" s="74">
        <v>5</v>
      </c>
      <c r="U60" s="74">
        <v>5</v>
      </c>
      <c r="V60" s="74">
        <v>15</v>
      </c>
      <c r="W60" s="73">
        <v>15</v>
      </c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40">
        <f>SUM(E60:AJ60)</f>
        <v>50</v>
      </c>
      <c r="AL60" s="2"/>
    </row>
    <row r="61" spans="1:38" s="17" customFormat="1" ht="23.25" customHeight="1">
      <c r="A61" s="60">
        <v>12</v>
      </c>
      <c r="B61" s="88">
        <v>12</v>
      </c>
      <c r="C61" s="89" t="s">
        <v>67</v>
      </c>
      <c r="D61" s="69" t="s">
        <v>68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>
        <v>23</v>
      </c>
      <c r="Y61" s="95">
        <v>23</v>
      </c>
      <c r="Z61" s="95">
        <v>23</v>
      </c>
      <c r="AA61" s="95">
        <v>23</v>
      </c>
      <c r="AB61" s="95">
        <v>23</v>
      </c>
      <c r="AC61" s="95">
        <v>23</v>
      </c>
      <c r="AD61" s="95">
        <v>23</v>
      </c>
      <c r="AE61" s="95">
        <v>23</v>
      </c>
      <c r="AF61" s="95">
        <v>23</v>
      </c>
      <c r="AG61" s="95">
        <v>23</v>
      </c>
      <c r="AH61" s="95">
        <v>23</v>
      </c>
      <c r="AI61" s="95">
        <v>23</v>
      </c>
      <c r="AJ61" s="95">
        <v>24</v>
      </c>
      <c r="AK61" s="40">
        <f>SUM(E61:AJ61)</f>
        <v>300</v>
      </c>
      <c r="AL61" s="16"/>
    </row>
    <row r="62" spans="1:38" s="17" customFormat="1" ht="21.75" customHeight="1">
      <c r="A62" s="60">
        <v>13</v>
      </c>
      <c r="B62" s="70">
        <v>6</v>
      </c>
      <c r="C62" s="71" t="s">
        <v>69</v>
      </c>
      <c r="D62" s="72" t="s">
        <v>70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>
        <v>12</v>
      </c>
      <c r="Y62" s="73">
        <v>12</v>
      </c>
      <c r="Z62" s="73">
        <v>12</v>
      </c>
      <c r="AA62" s="73">
        <v>12</v>
      </c>
      <c r="AB62" s="73">
        <v>12</v>
      </c>
      <c r="AC62" s="73">
        <v>12</v>
      </c>
      <c r="AD62" s="73">
        <v>12</v>
      </c>
      <c r="AE62" s="73">
        <v>12</v>
      </c>
      <c r="AF62" s="73">
        <v>12</v>
      </c>
      <c r="AG62" s="73">
        <v>12</v>
      </c>
      <c r="AH62" s="73">
        <v>12</v>
      </c>
      <c r="AI62" s="73">
        <v>12</v>
      </c>
      <c r="AJ62" s="73">
        <v>6</v>
      </c>
      <c r="AK62" s="40">
        <f>AJ62+AI62+AH62+AG62+AF62+AE62+AD62+AC62+AB62+AA62+Z62+Y62+X62</f>
        <v>150</v>
      </c>
      <c r="AL62" s="16"/>
    </row>
    <row r="63" spans="1:38" s="26" customFormat="1" ht="21" customHeight="1">
      <c r="A63" s="22"/>
      <c r="B63" s="29">
        <f>SUM(B50:B62)</f>
        <v>45</v>
      </c>
      <c r="C63" s="29"/>
      <c r="D63" s="23" t="s">
        <v>8</v>
      </c>
      <c r="E63" s="40">
        <f aca="true" t="shared" si="3" ref="E63:AJ63">SUM(E50:E62)</f>
        <v>35</v>
      </c>
      <c r="F63" s="40">
        <f t="shared" si="3"/>
        <v>35</v>
      </c>
      <c r="G63" s="40">
        <f t="shared" si="3"/>
        <v>35</v>
      </c>
      <c r="H63" s="40">
        <f t="shared" si="3"/>
        <v>35</v>
      </c>
      <c r="I63" s="40">
        <f t="shared" si="3"/>
        <v>35</v>
      </c>
      <c r="J63" s="40">
        <f t="shared" si="3"/>
        <v>35</v>
      </c>
      <c r="K63" s="40">
        <f t="shared" si="3"/>
        <v>35</v>
      </c>
      <c r="L63" s="40">
        <f t="shared" si="3"/>
        <v>40</v>
      </c>
      <c r="M63" s="40">
        <f t="shared" si="3"/>
        <v>30</v>
      </c>
      <c r="N63" s="40">
        <f t="shared" si="3"/>
        <v>30</v>
      </c>
      <c r="O63" s="40">
        <f t="shared" si="3"/>
        <v>30</v>
      </c>
      <c r="P63" s="40">
        <f t="shared" si="3"/>
        <v>35</v>
      </c>
      <c r="Q63" s="40">
        <f t="shared" si="3"/>
        <v>35</v>
      </c>
      <c r="R63" s="40">
        <f t="shared" si="3"/>
        <v>40</v>
      </c>
      <c r="S63" s="40">
        <f t="shared" si="3"/>
        <v>30</v>
      </c>
      <c r="T63" s="40">
        <f t="shared" si="3"/>
        <v>40</v>
      </c>
      <c r="U63" s="40">
        <f t="shared" si="3"/>
        <v>40</v>
      </c>
      <c r="V63" s="40">
        <f t="shared" si="3"/>
        <v>40</v>
      </c>
      <c r="W63" s="40">
        <f t="shared" si="3"/>
        <v>40</v>
      </c>
      <c r="X63" s="40">
        <f t="shared" si="3"/>
        <v>35</v>
      </c>
      <c r="Y63" s="40">
        <f t="shared" si="3"/>
        <v>35</v>
      </c>
      <c r="Z63" s="40">
        <f t="shared" si="3"/>
        <v>35</v>
      </c>
      <c r="AA63" s="40">
        <f t="shared" si="3"/>
        <v>35</v>
      </c>
      <c r="AB63" s="40">
        <f t="shared" si="3"/>
        <v>35</v>
      </c>
      <c r="AC63" s="40">
        <f t="shared" si="3"/>
        <v>35</v>
      </c>
      <c r="AD63" s="40">
        <f t="shared" si="3"/>
        <v>35</v>
      </c>
      <c r="AE63" s="40">
        <f t="shared" si="3"/>
        <v>35</v>
      </c>
      <c r="AF63" s="40">
        <f t="shared" si="3"/>
        <v>35</v>
      </c>
      <c r="AG63" s="40">
        <f t="shared" si="3"/>
        <v>35</v>
      </c>
      <c r="AH63" s="40">
        <f t="shared" si="3"/>
        <v>35</v>
      </c>
      <c r="AI63" s="40">
        <f t="shared" si="3"/>
        <v>35</v>
      </c>
      <c r="AJ63" s="40">
        <f t="shared" si="3"/>
        <v>30</v>
      </c>
      <c r="AK63" s="40">
        <v>1125</v>
      </c>
      <c r="AL63" s="58"/>
    </row>
    <row r="64" spans="1:38" s="9" customFormat="1" ht="16.5" customHeight="1">
      <c r="A64" s="48"/>
      <c r="B64" s="21"/>
      <c r="C64" s="63"/>
      <c r="AK64" s="26"/>
      <c r="AL64" s="8"/>
    </row>
    <row r="65" spans="1:38" s="6" customFormat="1" ht="15.75">
      <c r="A65" s="51"/>
      <c r="B65" s="68"/>
      <c r="C65" s="63"/>
      <c r="AK65" s="37"/>
      <c r="AL65" s="7"/>
    </row>
    <row r="66" spans="1:38" s="6" customFormat="1" ht="15.75">
      <c r="A66" s="51"/>
      <c r="B66" s="68"/>
      <c r="C66" s="63"/>
      <c r="AK66" s="37"/>
      <c r="AL66" s="7"/>
    </row>
  </sheetData>
  <sheetProtection/>
  <mergeCells count="45">
    <mergeCell ref="AC47:AF47"/>
    <mergeCell ref="AG47:AJ47"/>
    <mergeCell ref="AK46:AK48"/>
    <mergeCell ref="E47:H47"/>
    <mergeCell ref="I47:L47"/>
    <mergeCell ref="M47:P47"/>
    <mergeCell ref="Q47:T47"/>
    <mergeCell ref="U47:X47"/>
    <mergeCell ref="Y47:AB47"/>
    <mergeCell ref="Y29:AB29"/>
    <mergeCell ref="AC29:AF29"/>
    <mergeCell ref="AG29:AJ29"/>
    <mergeCell ref="AK28:AK30"/>
    <mergeCell ref="AK9:AK11"/>
    <mergeCell ref="A45:A48"/>
    <mergeCell ref="B45:B48"/>
    <mergeCell ref="C45:C48"/>
    <mergeCell ref="D45:D48"/>
    <mergeCell ref="E45:AJ45"/>
    <mergeCell ref="A27:A30"/>
    <mergeCell ref="B27:B30"/>
    <mergeCell ref="C27:C30"/>
    <mergeCell ref="D27:D30"/>
    <mergeCell ref="E27:AK27"/>
    <mergeCell ref="E29:H29"/>
    <mergeCell ref="I29:L29"/>
    <mergeCell ref="M29:P29"/>
    <mergeCell ref="Q29:T29"/>
    <mergeCell ref="U29:X29"/>
    <mergeCell ref="AG10:AJ10"/>
    <mergeCell ref="E10:H10"/>
    <mergeCell ref="I10:L10"/>
    <mergeCell ref="M10:P10"/>
    <mergeCell ref="Q10:T10"/>
    <mergeCell ref="U10:X10"/>
    <mergeCell ref="C1:D1"/>
    <mergeCell ref="I2:AF2"/>
    <mergeCell ref="E4:AJ4"/>
    <mergeCell ref="A8:A11"/>
    <mergeCell ref="B8:B11"/>
    <mergeCell ref="C8:C11"/>
    <mergeCell ref="D8:D11"/>
    <mergeCell ref="E8:AJ8"/>
    <mergeCell ref="Y10:AB10"/>
    <mergeCell ref="AC10:AF10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2019-02-22T08:06:52Z</dcterms:modified>
  <cp:category/>
  <cp:version/>
  <cp:contentType/>
  <cp:contentStatus/>
</cp:coreProperties>
</file>