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417" activeTab="0"/>
  </bookViews>
  <sheets>
    <sheet name="მებაღეობა - 2023" sheetId="1" r:id="rId1"/>
  </sheets>
  <definedNames/>
  <calcPr fullCalcOnLoad="1"/>
</workbook>
</file>

<file path=xl/sharedStrings.xml><?xml version="1.0" encoding="utf-8"?>
<sst xmlns="http://schemas.openxmlformats.org/spreadsheetml/2006/main" count="95" uniqueCount="74">
  <si>
    <t>ზოგადი მოდულები</t>
  </si>
  <si>
    <t>კრედიტი</t>
  </si>
  <si>
    <t>საკონტაქტო</t>
  </si>
  <si>
    <t>დამოუკიდებელი</t>
  </si>
  <si>
    <t>სულ</t>
  </si>
  <si>
    <t>მოდულის დასახელება</t>
  </si>
  <si>
    <t xml:space="preserve"> </t>
  </si>
  <si>
    <t>კონცენტრაცია „მებაღეობის“ მოდულები</t>
  </si>
  <si>
    <t xml:space="preserve"> პროფესიული მოდულები</t>
  </si>
  <si>
    <t>სწავლის შედეგების რაოდენობა</t>
  </si>
  <si>
    <t>შეფასება (საათების რაოდენობა)</t>
  </si>
  <si>
    <t>ინფორმაციული წიგნიერება 1</t>
  </si>
  <si>
    <t>0610003</t>
  </si>
  <si>
    <t>0030104</t>
  </si>
  <si>
    <t xml:space="preserve">ინტერპერსონალური კომუნიკაცია </t>
  </si>
  <si>
    <t>0410003</t>
  </si>
  <si>
    <t>მეწარმეობა - 2</t>
  </si>
  <si>
    <t xml:space="preserve"> 0230101 </t>
  </si>
  <si>
    <t xml:space="preserve">0811101 </t>
  </si>
  <si>
    <t>გაცნობითი პრაქტიკა - მებაღეობა</t>
  </si>
  <si>
    <t>მცენარეთა სისტემატიკა</t>
  </si>
  <si>
    <t>0811102</t>
  </si>
  <si>
    <t>დეკორატიული  მცენარეები</t>
  </si>
  <si>
    <t>0811103</t>
  </si>
  <si>
    <t>ბაღში ჩასატარებელი აგროტექნიკური ღონისძიებები</t>
  </si>
  <si>
    <t>0811104</t>
  </si>
  <si>
    <t>დეკორატიულ მცენარეთა მავნე ორგანიზმების იდენტიფიცირება</t>
  </si>
  <si>
    <t>0811105</t>
  </si>
  <si>
    <t>ნიადაგების იდენტიფიცირება</t>
  </si>
  <si>
    <t>0811106</t>
  </si>
  <si>
    <t>0911333</t>
  </si>
  <si>
    <t>საქართველოს ფლორა</t>
  </si>
  <si>
    <t xml:space="preserve">გარემოსდაცვითი საფუძვლები </t>
  </si>
  <si>
    <t>0911202</t>
  </si>
  <si>
    <t xml:space="preserve">ნიადაგი და მისი მომზადება  </t>
  </si>
  <si>
    <t>0811108</t>
  </si>
  <si>
    <t>ბაღის მოვლა</t>
  </si>
  <si>
    <t>0811109</t>
  </si>
  <si>
    <t xml:space="preserve">დეკორატიულ მცენარეთა გამრავლება </t>
  </si>
  <si>
    <t>0811110</t>
  </si>
  <si>
    <t>მცენარეთა სხვლა-ფორმირება</t>
  </si>
  <si>
    <t>0811111</t>
  </si>
  <si>
    <t xml:space="preserve">მცენარეთა დაცვა </t>
  </si>
  <si>
    <t>0811112</t>
  </si>
  <si>
    <t xml:space="preserve">გაზონის მოწყობა  და მოვლა </t>
  </si>
  <si>
    <t>0811113</t>
  </si>
  <si>
    <t>ბაღის  საინჟინრო ელემენტების მოწყობა</t>
  </si>
  <si>
    <t>0811114</t>
  </si>
  <si>
    <t>ბაღის მხატვრული  ელემენტების  მოწყობა</t>
  </si>
  <si>
    <t>0811115</t>
  </si>
  <si>
    <t>პრაქტიკული პროექტი მებაღეობაში - კონკრეტული ტერიტორიისთვის პროექტის მიხედვით ბაღის მოწყობა</t>
  </si>
  <si>
    <t xml:space="preserve">0811116 </t>
  </si>
  <si>
    <t>კოდი</t>
  </si>
  <si>
    <t>გარემო</t>
  </si>
  <si>
    <t>B</t>
  </si>
  <si>
    <t>A</t>
  </si>
  <si>
    <t>C</t>
  </si>
  <si>
    <t>A; C;</t>
  </si>
  <si>
    <t>უცხოური ენა</t>
  </si>
  <si>
    <t>დაშვების წინაპირობა</t>
  </si>
  <si>
    <t xml:space="preserve">პროფესიული საგანმანათლებლო პროგრამა  ,,მებაღეობა" </t>
  </si>
  <si>
    <t>არაქართულენოვანი სტუდენტებისათვის</t>
  </si>
  <si>
    <t>#</t>
  </si>
  <si>
    <t>მოდულის სარეგისტრაციო ნომერი და სახელწოდება</t>
  </si>
  <si>
    <t>წინაპირობა</t>
  </si>
  <si>
    <t>კრედიტების  რაოდენობა</t>
  </si>
  <si>
    <t>საკონტ.</t>
  </si>
  <si>
    <t>დამოუკ.</t>
  </si>
  <si>
    <t>სულ საათები</t>
  </si>
  <si>
    <t xml:space="preserve">ქართული ენა A2 </t>
  </si>
  <si>
    <t>საბაზო განათლება</t>
  </si>
  <si>
    <t>ქართული ენა B1</t>
  </si>
  <si>
    <t xml:space="preserve">საბაზო განათლება, ქართული ენის ფლობა A2 დონეზე </t>
  </si>
  <si>
    <t>კვირის დატვირთვა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</si>
</sst>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_-* #,##0\ _₾_-;\-* #,##0\ _₾_-;_-* &quot;-&quot;\ _₾_-;_-@_-"/>
    <numFmt numFmtId="173" formatCode="_-* #,##0.00\ _₾_-;\-* #,##0.00\ _₾_-;_-* &quot;-&quot;??\ _₾_-;_-@_-"/>
    <numFmt numFmtId="174" formatCode="0.0"/>
    <numFmt numFmtId="175" formatCode="mmm\-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sz val="14"/>
      <name val="Sylfaen"/>
      <family val="1"/>
    </font>
    <font>
      <b/>
      <sz val="11"/>
      <name val="Sylfaen"/>
      <family val="1"/>
    </font>
    <font>
      <b/>
      <sz val="14"/>
      <name val="Sylfaen"/>
      <family val="1"/>
    </font>
    <font>
      <b/>
      <sz val="8"/>
      <name val="Sylfaen"/>
      <family val="1"/>
    </font>
    <font>
      <b/>
      <sz val="9"/>
      <name val="Sylfae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Sylfaen"/>
      <family val="1"/>
    </font>
    <font>
      <b/>
      <sz val="14"/>
      <color indexed="9"/>
      <name val="Sylfaen"/>
      <family val="1"/>
    </font>
    <font>
      <b/>
      <sz val="10"/>
      <color indexed="8"/>
      <name val="Sylfae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1"/>
    </font>
    <font>
      <b/>
      <sz val="16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Sylfaen"/>
      <family val="1"/>
    </font>
    <font>
      <b/>
      <sz val="14"/>
      <color theme="0"/>
      <name val="Sylfaen"/>
      <family val="1"/>
    </font>
    <font>
      <b/>
      <sz val="10"/>
      <color theme="1"/>
      <name val="Sylfaen"/>
      <family val="1"/>
    </font>
    <font>
      <b/>
      <sz val="16"/>
      <color theme="1"/>
      <name val="Sylfae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16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50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 vertical="center" textRotation="90" wrapText="1"/>
    </xf>
    <xf numFmtId="0" fontId="2" fillId="13" borderId="10" xfId="0" applyFont="1" applyFill="1" applyBorder="1" applyAlignment="1">
      <alignment/>
    </xf>
    <xf numFmtId="0" fontId="3" fillId="13" borderId="10" xfId="0" applyFont="1" applyFill="1" applyBorder="1" applyAlignment="1">
      <alignment horizontal="center" vertical="center"/>
    </xf>
    <xf numFmtId="1" fontId="2" fillId="13" borderId="10" xfId="0" applyNumberFormat="1" applyFont="1" applyFill="1" applyBorder="1" applyAlignment="1">
      <alignment vertical="center" wrapText="1"/>
    </xf>
    <xf numFmtId="0" fontId="2" fillId="13" borderId="10" xfId="0" applyFont="1" applyFill="1" applyBorder="1" applyAlignment="1">
      <alignment horizontal="center" vertical="center"/>
    </xf>
    <xf numFmtId="0" fontId="50" fillId="13" borderId="10" xfId="0" applyFont="1" applyFill="1" applyBorder="1" applyAlignment="1">
      <alignment horizontal="center"/>
    </xf>
    <xf numFmtId="1" fontId="3" fillId="13" borderId="10" xfId="0" applyNumberFormat="1" applyFont="1" applyFill="1" applyBorder="1" applyAlignment="1">
      <alignment horizontal="center" vertical="center" wrapText="1"/>
    </xf>
    <xf numFmtId="0" fontId="50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/>
    </xf>
    <xf numFmtId="49" fontId="2" fillId="13" borderId="10" xfId="0" applyNumberFormat="1" applyFont="1" applyFill="1" applyBorder="1" applyAlignment="1">
      <alignment/>
    </xf>
    <xf numFmtId="0" fontId="3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vertical="center" wrapText="1"/>
    </xf>
    <xf numFmtId="0" fontId="3" fillId="13" borderId="10" xfId="0" applyFont="1" applyFill="1" applyBorder="1" applyAlignment="1">
      <alignment/>
    </xf>
    <xf numFmtId="0" fontId="3" fillId="13" borderId="10" xfId="0" applyFont="1" applyFill="1" applyBorder="1" applyAlignment="1">
      <alignment vertical="center"/>
    </xf>
    <xf numFmtId="1" fontId="3" fillId="13" borderId="10" xfId="0" applyNumberFormat="1" applyFont="1" applyFill="1" applyBorder="1" applyAlignment="1">
      <alignment vertical="center" wrapText="1"/>
    </xf>
    <xf numFmtId="0" fontId="2" fillId="13" borderId="10" xfId="0" applyFont="1" applyFill="1" applyBorder="1" applyAlignment="1">
      <alignment horizontal="center"/>
    </xf>
    <xf numFmtId="49" fontId="2" fillId="13" borderId="10" xfId="0" applyNumberFormat="1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2" fontId="3" fillId="13" borderId="10" xfId="0" applyNumberFormat="1" applyFont="1" applyFill="1" applyBorder="1" applyAlignment="1">
      <alignment horizontal="center" vertical="center"/>
    </xf>
    <xf numFmtId="49" fontId="3" fillId="13" borderId="10" xfId="0" applyNumberFormat="1" applyFont="1" applyFill="1" applyBorder="1" applyAlignment="1">
      <alignment horizontal="center" vertical="center"/>
    </xf>
    <xf numFmtId="0" fontId="3" fillId="13" borderId="10" xfId="0" applyNumberFormat="1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textRotation="90" wrapText="1"/>
    </xf>
    <xf numFmtId="0" fontId="3" fillId="16" borderId="11" xfId="0" applyFont="1" applyFill="1" applyBorder="1" applyAlignment="1">
      <alignment horizontal="center" vertical="center" textRotation="90" wrapText="1"/>
    </xf>
    <xf numFmtId="0" fontId="3" fillId="10" borderId="11" xfId="0" applyFont="1" applyFill="1" applyBorder="1" applyAlignment="1">
      <alignment horizontal="center" vertical="center" textRotation="90" wrapText="1"/>
    </xf>
    <xf numFmtId="0" fontId="3" fillId="15" borderId="11" xfId="0" applyFont="1" applyFill="1" applyBorder="1" applyAlignment="1">
      <alignment horizontal="center" vertical="center" textRotation="90" wrapText="1"/>
    </xf>
    <xf numFmtId="0" fontId="7" fillId="16" borderId="11" xfId="0" applyFont="1" applyFill="1" applyBorder="1" applyAlignment="1">
      <alignment horizontal="center" vertical="center" textRotation="90" wrapText="1"/>
    </xf>
    <xf numFmtId="0" fontId="7" fillId="15" borderId="11" xfId="0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9" fillId="36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/>
    </xf>
    <xf numFmtId="0" fontId="3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9" fillId="36" borderId="10" xfId="0" applyFont="1" applyFill="1" applyBorder="1" applyAlignment="1">
      <alignment/>
    </xf>
    <xf numFmtId="0" fontId="28" fillId="36" borderId="10" xfId="0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9" fillId="16" borderId="10" xfId="0" applyFont="1" applyFill="1" applyBorder="1" applyAlignment="1">
      <alignment horizontal="center" vertical="center"/>
    </xf>
    <xf numFmtId="0" fontId="29" fillId="10" borderId="10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1" fontId="28" fillId="35" borderId="10" xfId="0" applyNumberFormat="1" applyFont="1" applyFill="1" applyBorder="1" applyAlignment="1">
      <alignment horizontal="center" vertical="center"/>
    </xf>
    <xf numFmtId="0" fontId="28" fillId="16" borderId="10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1" fontId="3" fillId="15" borderId="10" xfId="0" applyNumberFormat="1" applyFont="1" applyFill="1" applyBorder="1" applyAlignment="1">
      <alignment horizontal="center" vertical="center"/>
    </xf>
    <xf numFmtId="1" fontId="3" fillId="16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/>
    </xf>
    <xf numFmtId="0" fontId="30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textRotation="90" wrapText="1"/>
    </xf>
    <xf numFmtId="0" fontId="28" fillId="16" borderId="10" xfId="0" applyFont="1" applyFill="1" applyBorder="1" applyAlignment="1">
      <alignment horizontal="center" textRotation="90" wrapText="1"/>
    </xf>
    <xf numFmtId="0" fontId="28" fillId="10" borderId="10" xfId="0" applyFont="1" applyFill="1" applyBorder="1" applyAlignment="1">
      <alignment horizontal="center" textRotation="90" wrapText="1"/>
    </xf>
    <xf numFmtId="0" fontId="28" fillId="15" borderId="10" xfId="0" applyFont="1" applyFill="1" applyBorder="1" applyAlignment="1">
      <alignment horizontal="center" textRotation="90" wrapText="1"/>
    </xf>
    <xf numFmtId="0" fontId="28" fillId="33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textRotation="90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9" fillId="35" borderId="10" xfId="0" applyNumberFormat="1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61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3.140625" style="0" bestFit="1" customWidth="1"/>
    <col min="2" max="2" width="8.8515625" style="0" bestFit="1" customWidth="1"/>
    <col min="3" max="3" width="58.8515625" style="0" customWidth="1"/>
    <col min="4" max="4" width="24.00390625" style="0" customWidth="1"/>
    <col min="5" max="5" width="9.28125" style="0" customWidth="1"/>
    <col min="6" max="6" width="3.421875" style="0" bestFit="1" customWidth="1"/>
    <col min="7" max="7" width="5.57421875" style="0" bestFit="1" customWidth="1"/>
    <col min="8" max="8" width="5.8515625" style="0" bestFit="1" customWidth="1"/>
    <col min="9" max="9" width="5.57421875" style="0" bestFit="1" customWidth="1"/>
    <col min="10" max="11" width="7.421875" style="0" bestFit="1" customWidth="1"/>
    <col min="12" max="32" width="3.28125" style="0" bestFit="1" customWidth="1"/>
    <col min="33" max="33" width="6.421875" style="0" customWidth="1"/>
    <col min="34" max="46" width="3.28125" style="0" bestFit="1" customWidth="1"/>
    <col min="47" max="47" width="3.28125" style="1" bestFit="1" customWidth="1"/>
    <col min="48" max="50" width="3.28125" style="0" bestFit="1" customWidth="1"/>
    <col min="51" max="51" width="5.00390625" style="0" customWidth="1"/>
    <col min="52" max="62" width="3.28125" style="0" bestFit="1" customWidth="1"/>
    <col min="63" max="68" width="3.140625" style="0" bestFit="1" customWidth="1"/>
    <col min="69" max="69" width="4.421875" style="0" bestFit="1" customWidth="1"/>
    <col min="70" max="70" width="3.140625" style="0" bestFit="1" customWidth="1"/>
    <col min="71" max="74" width="3.28125" style="0" bestFit="1" customWidth="1"/>
    <col min="75" max="75" width="5.421875" style="0" customWidth="1"/>
    <col min="76" max="76" width="5.57421875" style="0" bestFit="1" customWidth="1"/>
    <col min="77" max="77" width="9.140625" style="20" customWidth="1"/>
  </cols>
  <sheetData>
    <row r="1" spans="1:75" ht="1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</row>
    <row r="2" spans="1:75" ht="51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</row>
    <row r="3" spans="1:76" ht="19.5">
      <c r="A3" s="2"/>
      <c r="B3" s="124" t="s">
        <v>60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4"/>
      <c r="S3" s="4"/>
      <c r="T3" s="4"/>
      <c r="U3" s="4"/>
      <c r="V3" s="4"/>
      <c r="W3" s="4"/>
      <c r="X3" s="4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  <c r="AK3" s="5"/>
      <c r="AL3" s="5"/>
      <c r="AM3" s="5"/>
      <c r="AN3" s="6"/>
      <c r="AO3" s="6"/>
      <c r="AP3" s="6"/>
      <c r="AQ3" s="6"/>
      <c r="AR3" s="6"/>
      <c r="AS3" s="6"/>
      <c r="AT3" s="6"/>
      <c r="AU3" s="5"/>
      <c r="AV3" s="6"/>
      <c r="AW3" s="6"/>
      <c r="AX3" s="6"/>
      <c r="AY3" s="6"/>
      <c r="AZ3" s="6"/>
      <c r="BA3" s="6"/>
      <c r="BB3" s="6"/>
      <c r="BC3" s="6"/>
      <c r="BD3" s="88" t="s">
        <v>6</v>
      </c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7"/>
      <c r="BQ3" s="8"/>
      <c r="BR3" s="9"/>
      <c r="BS3" s="9"/>
      <c r="BT3" s="9"/>
      <c r="BU3" s="9"/>
      <c r="BV3" s="9"/>
      <c r="BW3" s="9"/>
      <c r="BX3" s="9"/>
    </row>
    <row r="4" spans="1:76" ht="103.5">
      <c r="A4" s="85"/>
      <c r="B4" s="51" t="s">
        <v>52</v>
      </c>
      <c r="C4" s="52" t="s">
        <v>5</v>
      </c>
      <c r="D4" s="53" t="s">
        <v>59</v>
      </c>
      <c r="E4" s="54" t="s">
        <v>53</v>
      </c>
      <c r="F4" s="55" t="s">
        <v>1</v>
      </c>
      <c r="G4" s="56" t="s">
        <v>2</v>
      </c>
      <c r="H4" s="57" t="s">
        <v>3</v>
      </c>
      <c r="I4" s="58" t="s">
        <v>4</v>
      </c>
      <c r="J4" s="59" t="s">
        <v>9</v>
      </c>
      <c r="K4" s="60" t="s">
        <v>10</v>
      </c>
      <c r="L4" s="61">
        <v>1</v>
      </c>
      <c r="M4" s="61">
        <v>2</v>
      </c>
      <c r="N4" s="61">
        <v>3</v>
      </c>
      <c r="O4" s="61">
        <v>4</v>
      </c>
      <c r="P4" s="61">
        <v>5</v>
      </c>
      <c r="Q4" s="61">
        <v>6</v>
      </c>
      <c r="R4" s="61">
        <v>7</v>
      </c>
      <c r="S4" s="61">
        <v>8</v>
      </c>
      <c r="T4" s="61">
        <v>9</v>
      </c>
      <c r="U4" s="61">
        <v>10</v>
      </c>
      <c r="V4" s="61">
        <v>11</v>
      </c>
      <c r="W4" s="61">
        <v>12</v>
      </c>
      <c r="X4" s="61">
        <v>13</v>
      </c>
      <c r="Y4" s="61">
        <v>14</v>
      </c>
      <c r="Z4" s="61">
        <v>15</v>
      </c>
      <c r="AA4" s="61">
        <v>16</v>
      </c>
      <c r="AB4" s="61">
        <v>17</v>
      </c>
      <c r="AC4" s="61">
        <v>18</v>
      </c>
      <c r="AD4" s="61">
        <v>19</v>
      </c>
      <c r="AE4" s="61">
        <v>20</v>
      </c>
      <c r="AF4" s="61">
        <v>21</v>
      </c>
      <c r="AG4" s="61">
        <v>22</v>
      </c>
      <c r="AH4" s="61">
        <v>23</v>
      </c>
      <c r="AI4" s="61">
        <v>24</v>
      </c>
      <c r="AJ4" s="61">
        <v>25</v>
      </c>
      <c r="AK4" s="61">
        <v>26</v>
      </c>
      <c r="AL4" s="61">
        <v>27</v>
      </c>
      <c r="AM4" s="61">
        <v>28</v>
      </c>
      <c r="AN4" s="61">
        <v>29</v>
      </c>
      <c r="AO4" s="61">
        <v>30</v>
      </c>
      <c r="AP4" s="61">
        <v>31</v>
      </c>
      <c r="AQ4" s="61">
        <v>32</v>
      </c>
      <c r="AR4" s="61">
        <v>33</v>
      </c>
      <c r="AS4" s="61">
        <v>34</v>
      </c>
      <c r="AT4" s="61">
        <v>35</v>
      </c>
      <c r="AU4" s="61">
        <v>36</v>
      </c>
      <c r="AV4" s="86">
        <v>37</v>
      </c>
      <c r="AW4" s="61">
        <v>38</v>
      </c>
      <c r="AX4" s="61">
        <v>39</v>
      </c>
      <c r="AY4" s="61">
        <v>40</v>
      </c>
      <c r="AZ4" s="61">
        <v>41</v>
      </c>
      <c r="BA4" s="61">
        <v>42</v>
      </c>
      <c r="BB4" s="61">
        <v>43</v>
      </c>
      <c r="BC4" s="61">
        <v>44</v>
      </c>
      <c r="BD4" s="61">
        <v>45</v>
      </c>
      <c r="BE4" s="61">
        <v>46</v>
      </c>
      <c r="BF4" s="61">
        <v>47</v>
      </c>
      <c r="BG4" s="61">
        <v>48</v>
      </c>
      <c r="BH4" s="61">
        <v>49</v>
      </c>
      <c r="BI4" s="61">
        <v>50</v>
      </c>
      <c r="BJ4" s="61">
        <v>51</v>
      </c>
      <c r="BK4" s="61">
        <v>52</v>
      </c>
      <c r="BL4" s="61">
        <v>53</v>
      </c>
      <c r="BM4" s="61">
        <v>54</v>
      </c>
      <c r="BN4" s="61">
        <v>55</v>
      </c>
      <c r="BO4" s="61">
        <v>56</v>
      </c>
      <c r="BP4" s="61">
        <v>57</v>
      </c>
      <c r="BQ4" s="61">
        <v>58</v>
      </c>
      <c r="BR4" s="61">
        <v>59</v>
      </c>
      <c r="BS4" s="61">
        <v>60</v>
      </c>
      <c r="BT4" s="61">
        <v>61</v>
      </c>
      <c r="BU4" s="61">
        <v>62</v>
      </c>
      <c r="BV4" s="61">
        <v>63</v>
      </c>
      <c r="BW4" s="61">
        <v>64</v>
      </c>
      <c r="BX4" s="29"/>
    </row>
    <row r="5" spans="1:76" ht="15.75">
      <c r="A5" s="37"/>
      <c r="B5" s="38"/>
      <c r="C5" s="39" t="s">
        <v>0</v>
      </c>
      <c r="D5" s="39"/>
      <c r="E5" s="40"/>
      <c r="F5" s="30"/>
      <c r="G5" s="30"/>
      <c r="H5" s="30"/>
      <c r="I5" s="41"/>
      <c r="J5" s="41"/>
      <c r="K5" s="41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22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</row>
    <row r="6" spans="1:76" ht="15.75">
      <c r="A6" s="89">
        <v>1</v>
      </c>
      <c r="B6" s="90" t="s">
        <v>12</v>
      </c>
      <c r="C6" s="91" t="s">
        <v>11</v>
      </c>
      <c r="D6" s="99"/>
      <c r="E6" s="92" t="s">
        <v>54</v>
      </c>
      <c r="F6" s="93">
        <v>3</v>
      </c>
      <c r="G6" s="10">
        <f>I6-H7</f>
        <v>67</v>
      </c>
      <c r="H6" s="11"/>
      <c r="I6" s="94">
        <f>F6*25</f>
        <v>75</v>
      </c>
      <c r="J6" s="95">
        <v>5</v>
      </c>
      <c r="K6" s="94">
        <v>7</v>
      </c>
      <c r="L6" s="34">
        <v>4</v>
      </c>
      <c r="M6" s="34">
        <v>4</v>
      </c>
      <c r="N6" s="34">
        <v>4</v>
      </c>
      <c r="O6" s="34">
        <v>4</v>
      </c>
      <c r="P6" s="34">
        <v>4</v>
      </c>
      <c r="Q6" s="34">
        <v>4</v>
      </c>
      <c r="R6" s="34">
        <v>4</v>
      </c>
      <c r="S6" s="34">
        <v>4</v>
      </c>
      <c r="T6" s="34">
        <v>4</v>
      </c>
      <c r="U6" s="34">
        <v>4</v>
      </c>
      <c r="V6" s="34">
        <v>4</v>
      </c>
      <c r="W6" s="34">
        <v>4</v>
      </c>
      <c r="X6" s="34">
        <v>4</v>
      </c>
      <c r="Y6" s="34">
        <v>4</v>
      </c>
      <c r="Z6" s="34">
        <v>4</v>
      </c>
      <c r="AA6" s="34">
        <v>4</v>
      </c>
      <c r="AB6" s="34">
        <v>3</v>
      </c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2"/>
      <c r="AS6" s="12"/>
      <c r="AT6" s="12"/>
      <c r="AU6" s="23"/>
      <c r="AV6" s="12"/>
      <c r="AW6" s="12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31">
        <f aca="true" t="shared" si="0" ref="BX6:BX13">SUM(L6:BW6)</f>
        <v>67</v>
      </c>
    </row>
    <row r="7" spans="1:76" ht="15.75">
      <c r="A7" s="89"/>
      <c r="B7" s="90"/>
      <c r="C7" s="91"/>
      <c r="D7" s="99"/>
      <c r="E7" s="92"/>
      <c r="F7" s="93"/>
      <c r="G7" s="10"/>
      <c r="H7" s="11">
        <v>8</v>
      </c>
      <c r="I7" s="94"/>
      <c r="J7" s="95"/>
      <c r="K7" s="94"/>
      <c r="L7" s="12"/>
      <c r="M7" s="12"/>
      <c r="N7" s="12"/>
      <c r="O7" s="12">
        <v>1</v>
      </c>
      <c r="P7" s="12">
        <v>1</v>
      </c>
      <c r="Q7" s="13">
        <v>1</v>
      </c>
      <c r="R7" s="12">
        <v>1</v>
      </c>
      <c r="S7" s="12">
        <v>1</v>
      </c>
      <c r="T7" s="12">
        <v>1</v>
      </c>
      <c r="U7" s="12"/>
      <c r="V7" s="12"/>
      <c r="W7" s="12"/>
      <c r="X7" s="12"/>
      <c r="Y7" s="12">
        <v>1</v>
      </c>
      <c r="Z7" s="12"/>
      <c r="AA7" s="12"/>
      <c r="AB7" s="12">
        <v>1</v>
      </c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2"/>
      <c r="AS7" s="12"/>
      <c r="AT7" s="12"/>
      <c r="AU7" s="23"/>
      <c r="AV7" s="12"/>
      <c r="AW7" s="12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31">
        <f t="shared" si="0"/>
        <v>8</v>
      </c>
    </row>
    <row r="8" spans="1:76" ht="15">
      <c r="A8" s="89">
        <v>2</v>
      </c>
      <c r="B8" s="90" t="s">
        <v>13</v>
      </c>
      <c r="C8" s="91" t="s">
        <v>14</v>
      </c>
      <c r="D8" s="99"/>
      <c r="E8" s="96" t="s">
        <v>55</v>
      </c>
      <c r="F8" s="93">
        <v>3</v>
      </c>
      <c r="G8" s="10">
        <v>64</v>
      </c>
      <c r="H8" s="11"/>
      <c r="I8" s="94">
        <f>G8+H9</f>
        <v>75</v>
      </c>
      <c r="J8" s="95">
        <v>4</v>
      </c>
      <c r="K8" s="94">
        <v>4</v>
      </c>
      <c r="L8" s="31">
        <v>4</v>
      </c>
      <c r="M8" s="31">
        <v>4</v>
      </c>
      <c r="N8" s="31">
        <v>4</v>
      </c>
      <c r="O8" s="31">
        <v>4</v>
      </c>
      <c r="P8" s="31">
        <v>4</v>
      </c>
      <c r="Q8" s="31">
        <v>4</v>
      </c>
      <c r="R8" s="31">
        <v>4</v>
      </c>
      <c r="S8" s="31">
        <v>4</v>
      </c>
      <c r="T8" s="31">
        <v>4</v>
      </c>
      <c r="U8" s="31">
        <v>4</v>
      </c>
      <c r="V8" s="31">
        <v>4</v>
      </c>
      <c r="W8" s="31">
        <v>4</v>
      </c>
      <c r="X8" s="31">
        <v>4</v>
      </c>
      <c r="Y8" s="31">
        <v>4</v>
      </c>
      <c r="Z8" s="31">
        <v>4</v>
      </c>
      <c r="AA8" s="31">
        <v>2</v>
      </c>
      <c r="AB8" s="31">
        <v>2</v>
      </c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2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31">
        <f t="shared" si="0"/>
        <v>64</v>
      </c>
    </row>
    <row r="9" spans="1:76" ht="15">
      <c r="A9" s="89"/>
      <c r="B9" s="90"/>
      <c r="C9" s="91"/>
      <c r="D9" s="99"/>
      <c r="E9" s="96"/>
      <c r="F9" s="93"/>
      <c r="G9" s="10"/>
      <c r="H9" s="11">
        <v>11</v>
      </c>
      <c r="I9" s="94"/>
      <c r="J9" s="95"/>
      <c r="K9" s="94"/>
      <c r="L9" s="14"/>
      <c r="M9" s="14"/>
      <c r="N9" s="14"/>
      <c r="O9" s="14">
        <v>1</v>
      </c>
      <c r="P9" s="14">
        <v>1</v>
      </c>
      <c r="Q9" s="14">
        <v>1</v>
      </c>
      <c r="R9" s="14"/>
      <c r="S9" s="14"/>
      <c r="T9" s="14">
        <v>1</v>
      </c>
      <c r="U9" s="14">
        <v>1</v>
      </c>
      <c r="V9" s="14"/>
      <c r="W9" s="14">
        <v>1</v>
      </c>
      <c r="X9" s="14"/>
      <c r="Y9" s="14">
        <v>1</v>
      </c>
      <c r="Z9" s="14">
        <v>2</v>
      </c>
      <c r="AA9" s="14">
        <v>2</v>
      </c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2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31">
        <f t="shared" si="0"/>
        <v>11</v>
      </c>
    </row>
    <row r="10" spans="1:76" ht="15.75">
      <c r="A10" s="89">
        <v>3</v>
      </c>
      <c r="B10" s="90" t="s">
        <v>15</v>
      </c>
      <c r="C10" s="91" t="s">
        <v>16</v>
      </c>
      <c r="D10" s="99"/>
      <c r="E10" s="92" t="s">
        <v>55</v>
      </c>
      <c r="F10" s="93">
        <v>2</v>
      </c>
      <c r="G10" s="10">
        <f>F10*25-H11</f>
        <v>28</v>
      </c>
      <c r="H10" s="11"/>
      <c r="I10" s="94">
        <f>G10+H11</f>
        <v>50</v>
      </c>
      <c r="J10" s="95">
        <v>4</v>
      </c>
      <c r="K10" s="94">
        <v>2</v>
      </c>
      <c r="L10" s="31">
        <v>2</v>
      </c>
      <c r="M10" s="31">
        <v>2</v>
      </c>
      <c r="N10" s="31">
        <v>2</v>
      </c>
      <c r="O10" s="31">
        <v>2</v>
      </c>
      <c r="P10" s="31">
        <v>2</v>
      </c>
      <c r="Q10" s="31">
        <v>2</v>
      </c>
      <c r="R10" s="31">
        <v>2</v>
      </c>
      <c r="S10" s="31">
        <v>2</v>
      </c>
      <c r="T10" s="31">
        <v>2</v>
      </c>
      <c r="U10" s="31">
        <v>2</v>
      </c>
      <c r="V10" s="31">
        <v>2</v>
      </c>
      <c r="W10" s="31">
        <v>2</v>
      </c>
      <c r="X10" s="31">
        <v>2</v>
      </c>
      <c r="Y10" s="31">
        <v>2</v>
      </c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24"/>
      <c r="AV10" s="14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31">
        <f t="shared" si="0"/>
        <v>28</v>
      </c>
    </row>
    <row r="11" spans="1:76" ht="15.75">
      <c r="A11" s="89"/>
      <c r="B11" s="90"/>
      <c r="C11" s="91"/>
      <c r="D11" s="99"/>
      <c r="E11" s="92"/>
      <c r="F11" s="93"/>
      <c r="G11" s="10"/>
      <c r="H11" s="11">
        <v>22</v>
      </c>
      <c r="I11" s="94"/>
      <c r="J11" s="95"/>
      <c r="K11" s="94"/>
      <c r="L11" s="14">
        <v>2</v>
      </c>
      <c r="M11" s="14"/>
      <c r="N11" s="14">
        <v>2</v>
      </c>
      <c r="O11" s="14"/>
      <c r="P11" s="14">
        <v>2</v>
      </c>
      <c r="Q11" s="14">
        <v>2</v>
      </c>
      <c r="R11" s="14">
        <v>2</v>
      </c>
      <c r="S11" s="14">
        <v>2</v>
      </c>
      <c r="T11" s="14">
        <v>2</v>
      </c>
      <c r="U11" s="14"/>
      <c r="V11" s="14">
        <v>2</v>
      </c>
      <c r="W11" s="14">
        <v>2</v>
      </c>
      <c r="X11" s="14">
        <v>2</v>
      </c>
      <c r="Y11" s="14">
        <v>2</v>
      </c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24"/>
      <c r="AV11" s="14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31">
        <f t="shared" si="0"/>
        <v>22</v>
      </c>
    </row>
    <row r="12" spans="1:76" ht="15.75">
      <c r="A12" s="89">
        <v>4</v>
      </c>
      <c r="B12" s="90" t="s">
        <v>17</v>
      </c>
      <c r="C12" s="91" t="s">
        <v>58</v>
      </c>
      <c r="D12" s="99"/>
      <c r="E12" s="92" t="s">
        <v>55</v>
      </c>
      <c r="F12" s="93">
        <v>4</v>
      </c>
      <c r="G12" s="10">
        <v>86</v>
      </c>
      <c r="H12" s="11"/>
      <c r="I12" s="94">
        <f>G12+H13</f>
        <v>100</v>
      </c>
      <c r="J12" s="95">
        <v>4</v>
      </c>
      <c r="K12" s="94">
        <v>8</v>
      </c>
      <c r="L12" s="34">
        <v>5</v>
      </c>
      <c r="M12" s="34">
        <v>5</v>
      </c>
      <c r="N12" s="34">
        <v>5</v>
      </c>
      <c r="O12" s="34">
        <v>5</v>
      </c>
      <c r="P12" s="34">
        <v>5</v>
      </c>
      <c r="Q12" s="34">
        <v>5</v>
      </c>
      <c r="R12" s="34">
        <v>5</v>
      </c>
      <c r="S12" s="34">
        <v>5</v>
      </c>
      <c r="T12" s="34">
        <v>5</v>
      </c>
      <c r="U12" s="34">
        <v>5</v>
      </c>
      <c r="V12" s="34">
        <v>5</v>
      </c>
      <c r="W12" s="34">
        <v>5</v>
      </c>
      <c r="X12" s="34">
        <v>5</v>
      </c>
      <c r="Y12" s="34">
        <v>5</v>
      </c>
      <c r="Z12" s="34">
        <v>5</v>
      </c>
      <c r="AA12" s="34">
        <v>5</v>
      </c>
      <c r="AB12" s="34">
        <v>6</v>
      </c>
      <c r="AC12" s="14"/>
      <c r="AD12" s="14"/>
      <c r="AE12" s="14"/>
      <c r="AF12" s="14"/>
      <c r="AG12" s="14"/>
      <c r="AH12" s="14"/>
      <c r="AI12" s="14"/>
      <c r="AJ12" s="12"/>
      <c r="AK12" s="12"/>
      <c r="AL12" s="12"/>
      <c r="AM12" s="12"/>
      <c r="AN12" s="12"/>
      <c r="AO12" s="12"/>
      <c r="AP12" s="12"/>
      <c r="AQ12" s="12"/>
      <c r="AR12" s="13"/>
      <c r="AS12" s="12"/>
      <c r="AT12" s="12"/>
      <c r="AU12" s="23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31">
        <f t="shared" si="0"/>
        <v>86</v>
      </c>
    </row>
    <row r="13" spans="1:76" ht="15.75">
      <c r="A13" s="89"/>
      <c r="B13" s="90"/>
      <c r="C13" s="91"/>
      <c r="D13" s="99"/>
      <c r="E13" s="92"/>
      <c r="F13" s="93"/>
      <c r="G13" s="10"/>
      <c r="H13" s="11">
        <v>14</v>
      </c>
      <c r="I13" s="94"/>
      <c r="J13" s="95"/>
      <c r="K13" s="94"/>
      <c r="L13" s="12"/>
      <c r="M13" s="12"/>
      <c r="N13" s="12">
        <v>1</v>
      </c>
      <c r="O13" s="12">
        <v>1</v>
      </c>
      <c r="P13" s="12"/>
      <c r="Q13" s="12"/>
      <c r="R13" s="12">
        <v>1</v>
      </c>
      <c r="S13" s="12">
        <v>1</v>
      </c>
      <c r="T13" s="12">
        <v>1</v>
      </c>
      <c r="U13" s="14">
        <v>1</v>
      </c>
      <c r="V13" s="14">
        <v>4</v>
      </c>
      <c r="W13" s="14"/>
      <c r="X13" s="14">
        <v>2</v>
      </c>
      <c r="Y13" s="14"/>
      <c r="Z13" s="14">
        <v>2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23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31">
        <f t="shared" si="0"/>
        <v>14</v>
      </c>
    </row>
    <row r="14" spans="1:76" ht="15.75">
      <c r="A14" s="37"/>
      <c r="B14" s="38"/>
      <c r="C14" s="31" t="s">
        <v>8</v>
      </c>
      <c r="D14" s="33"/>
      <c r="E14" s="42"/>
      <c r="F14" s="32"/>
      <c r="G14" s="32"/>
      <c r="H14" s="32"/>
      <c r="I14" s="43"/>
      <c r="J14" s="43"/>
      <c r="K14" s="43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2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2"/>
    </row>
    <row r="15" spans="1:76" ht="15">
      <c r="A15" s="89">
        <v>5</v>
      </c>
      <c r="B15" s="90" t="s">
        <v>18</v>
      </c>
      <c r="C15" s="91" t="s">
        <v>19</v>
      </c>
      <c r="D15" s="99"/>
      <c r="E15" s="92" t="s">
        <v>55</v>
      </c>
      <c r="F15" s="97">
        <v>2</v>
      </c>
      <c r="G15" s="10">
        <v>42</v>
      </c>
      <c r="H15" s="11"/>
      <c r="I15" s="94">
        <f>G15+H16</f>
        <v>50</v>
      </c>
      <c r="J15" s="95">
        <v>3</v>
      </c>
      <c r="K15" s="94">
        <v>3</v>
      </c>
      <c r="L15" s="31">
        <v>3</v>
      </c>
      <c r="M15" s="31">
        <v>3</v>
      </c>
      <c r="N15" s="31">
        <v>3</v>
      </c>
      <c r="O15" s="31">
        <v>3</v>
      </c>
      <c r="P15" s="31">
        <v>3</v>
      </c>
      <c r="Q15" s="31">
        <v>3</v>
      </c>
      <c r="R15" s="31">
        <v>3</v>
      </c>
      <c r="S15" s="31">
        <v>3</v>
      </c>
      <c r="T15" s="31">
        <v>2</v>
      </c>
      <c r="U15" s="31">
        <v>2</v>
      </c>
      <c r="V15" s="31">
        <v>2</v>
      </c>
      <c r="W15" s="31">
        <v>2</v>
      </c>
      <c r="X15" s="31">
        <v>2</v>
      </c>
      <c r="Y15" s="31">
        <v>2</v>
      </c>
      <c r="Z15" s="31">
        <v>2</v>
      </c>
      <c r="AA15" s="31">
        <v>2</v>
      </c>
      <c r="AB15" s="31">
        <v>2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2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31">
        <f aca="true" t="shared" si="1" ref="BX15:BX22">SUM(L15:BW15)</f>
        <v>42</v>
      </c>
    </row>
    <row r="16" spans="1:76" ht="15">
      <c r="A16" s="89"/>
      <c r="B16" s="90"/>
      <c r="C16" s="91"/>
      <c r="D16" s="99"/>
      <c r="E16" s="92"/>
      <c r="F16" s="98"/>
      <c r="G16" s="10" t="s">
        <v>6</v>
      </c>
      <c r="H16" s="11">
        <v>8</v>
      </c>
      <c r="I16" s="94"/>
      <c r="J16" s="95"/>
      <c r="K16" s="94"/>
      <c r="L16" s="14">
        <v>1</v>
      </c>
      <c r="M16" s="14">
        <v>1</v>
      </c>
      <c r="N16" s="14"/>
      <c r="O16" s="14">
        <v>1</v>
      </c>
      <c r="P16" s="14"/>
      <c r="Q16" s="14"/>
      <c r="R16" s="14"/>
      <c r="S16" s="14"/>
      <c r="T16" s="14"/>
      <c r="U16" s="14">
        <v>1</v>
      </c>
      <c r="V16" s="14"/>
      <c r="W16" s="14"/>
      <c r="X16" s="14"/>
      <c r="Y16" s="14"/>
      <c r="Z16" s="14"/>
      <c r="AA16" s="14">
        <v>2</v>
      </c>
      <c r="AB16" s="14">
        <v>2</v>
      </c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2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31">
        <f t="shared" si="1"/>
        <v>8</v>
      </c>
    </row>
    <row r="17" spans="1:76" ht="15">
      <c r="A17" s="89">
        <v>6</v>
      </c>
      <c r="B17" s="90" t="s">
        <v>21</v>
      </c>
      <c r="C17" s="91" t="s">
        <v>20</v>
      </c>
      <c r="D17" s="99"/>
      <c r="E17" s="92" t="s">
        <v>55</v>
      </c>
      <c r="F17" s="97">
        <v>2</v>
      </c>
      <c r="G17" s="10">
        <v>30</v>
      </c>
      <c r="H17" s="11"/>
      <c r="I17" s="94">
        <f>G17+H18</f>
        <v>50</v>
      </c>
      <c r="J17" s="95">
        <v>2</v>
      </c>
      <c r="K17" s="94">
        <v>2</v>
      </c>
      <c r="L17" s="2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6"/>
      <c r="AI17" s="16"/>
      <c r="AJ17" s="16"/>
      <c r="AK17" s="16"/>
      <c r="AL17" s="16"/>
      <c r="AM17" s="14"/>
      <c r="AN17" s="14"/>
      <c r="AO17" s="14"/>
      <c r="AP17" s="14"/>
      <c r="AQ17" s="14"/>
      <c r="AR17" s="14"/>
      <c r="AS17" s="14"/>
      <c r="AT17" s="14"/>
      <c r="AU17" s="24"/>
      <c r="AV17" s="49">
        <v>3</v>
      </c>
      <c r="AW17" s="49">
        <v>3</v>
      </c>
      <c r="AX17" s="49">
        <v>3</v>
      </c>
      <c r="AY17" s="49">
        <v>3</v>
      </c>
      <c r="AZ17" s="49">
        <v>3</v>
      </c>
      <c r="BA17" s="49">
        <v>3</v>
      </c>
      <c r="BB17" s="49">
        <v>3</v>
      </c>
      <c r="BC17" s="49">
        <v>3</v>
      </c>
      <c r="BD17" s="49">
        <v>3</v>
      </c>
      <c r="BE17" s="49">
        <v>3</v>
      </c>
      <c r="BF17" s="14"/>
      <c r="BG17" s="14"/>
      <c r="BH17" s="14"/>
      <c r="BI17" s="14"/>
      <c r="BJ17" s="16"/>
      <c r="BK17" s="16"/>
      <c r="BL17" s="16"/>
      <c r="BM17" s="16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31">
        <f t="shared" si="1"/>
        <v>30</v>
      </c>
    </row>
    <row r="18" spans="1:76" ht="15">
      <c r="A18" s="89"/>
      <c r="B18" s="90"/>
      <c r="C18" s="91"/>
      <c r="D18" s="99"/>
      <c r="E18" s="92"/>
      <c r="F18" s="98"/>
      <c r="G18" s="10"/>
      <c r="H18" s="11">
        <v>20</v>
      </c>
      <c r="I18" s="94"/>
      <c r="J18" s="95"/>
      <c r="K18" s="9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24"/>
      <c r="AV18" s="14">
        <v>2</v>
      </c>
      <c r="AW18" s="14">
        <v>2</v>
      </c>
      <c r="AX18" s="14">
        <v>2</v>
      </c>
      <c r="AY18" s="14">
        <v>2</v>
      </c>
      <c r="AZ18" s="14">
        <v>2</v>
      </c>
      <c r="BA18" s="14">
        <v>2</v>
      </c>
      <c r="BB18" s="14">
        <v>2</v>
      </c>
      <c r="BC18" s="14">
        <v>2</v>
      </c>
      <c r="BD18" s="14">
        <v>2</v>
      </c>
      <c r="BE18" s="14">
        <v>2</v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31">
        <f t="shared" si="1"/>
        <v>20</v>
      </c>
    </row>
    <row r="19" spans="1:76" ht="15">
      <c r="A19" s="89">
        <v>7</v>
      </c>
      <c r="B19" s="90" t="s">
        <v>23</v>
      </c>
      <c r="C19" s="91" t="s">
        <v>22</v>
      </c>
      <c r="D19" s="99"/>
      <c r="E19" s="92" t="s">
        <v>55</v>
      </c>
      <c r="F19" s="97">
        <v>10</v>
      </c>
      <c r="G19" s="10">
        <v>160</v>
      </c>
      <c r="H19" s="11"/>
      <c r="I19" s="94">
        <f>G19+H20</f>
        <v>250</v>
      </c>
      <c r="J19" s="95">
        <v>8</v>
      </c>
      <c r="K19" s="94">
        <v>7</v>
      </c>
      <c r="L19" s="31">
        <v>6</v>
      </c>
      <c r="M19" s="31">
        <v>6</v>
      </c>
      <c r="N19" s="31">
        <v>6</v>
      </c>
      <c r="O19" s="31">
        <v>6</v>
      </c>
      <c r="P19" s="31">
        <v>6</v>
      </c>
      <c r="Q19" s="31">
        <v>6</v>
      </c>
      <c r="R19" s="31">
        <v>6</v>
      </c>
      <c r="S19" s="31">
        <v>6</v>
      </c>
      <c r="T19" s="31">
        <v>6</v>
      </c>
      <c r="U19" s="31">
        <v>6</v>
      </c>
      <c r="V19" s="31">
        <v>6</v>
      </c>
      <c r="W19" s="31">
        <v>6</v>
      </c>
      <c r="X19" s="31">
        <v>6</v>
      </c>
      <c r="Y19" s="31">
        <v>6</v>
      </c>
      <c r="Z19" s="31">
        <v>6</v>
      </c>
      <c r="AA19" s="31">
        <v>6</v>
      </c>
      <c r="AB19" s="31">
        <v>6</v>
      </c>
      <c r="AC19" s="31">
        <v>6</v>
      </c>
      <c r="AD19" s="31">
        <v>6</v>
      </c>
      <c r="AE19" s="31">
        <v>6</v>
      </c>
      <c r="AF19" s="31">
        <v>6</v>
      </c>
      <c r="AG19" s="31">
        <v>6</v>
      </c>
      <c r="AH19" s="31">
        <v>6</v>
      </c>
      <c r="AI19" s="31">
        <v>6</v>
      </c>
      <c r="AJ19" s="31">
        <v>6</v>
      </c>
      <c r="AK19" s="31">
        <v>6</v>
      </c>
      <c r="AL19" s="31">
        <v>4</v>
      </c>
      <c r="AM19" s="14"/>
      <c r="AN19" s="14"/>
      <c r="AO19" s="14"/>
      <c r="AP19" s="14"/>
      <c r="AQ19" s="14"/>
      <c r="AR19" s="14"/>
      <c r="AS19" s="14"/>
      <c r="AT19" s="14"/>
      <c r="AU19" s="2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31">
        <f t="shared" si="1"/>
        <v>160</v>
      </c>
    </row>
    <row r="20" spans="1:76" ht="15">
      <c r="A20" s="89"/>
      <c r="B20" s="90"/>
      <c r="C20" s="91"/>
      <c r="D20" s="99"/>
      <c r="E20" s="92"/>
      <c r="F20" s="98"/>
      <c r="G20" s="10"/>
      <c r="H20" s="11">
        <v>90</v>
      </c>
      <c r="I20" s="94"/>
      <c r="J20" s="95"/>
      <c r="K20" s="94"/>
      <c r="L20" s="14">
        <v>3</v>
      </c>
      <c r="M20" s="14">
        <v>5</v>
      </c>
      <c r="N20" s="14">
        <v>4</v>
      </c>
      <c r="O20" s="14">
        <v>4</v>
      </c>
      <c r="P20" s="14">
        <v>3</v>
      </c>
      <c r="Q20" s="14">
        <v>4</v>
      </c>
      <c r="R20" s="14">
        <v>3</v>
      </c>
      <c r="S20" s="14">
        <v>5</v>
      </c>
      <c r="T20" s="14">
        <v>4</v>
      </c>
      <c r="U20" s="14">
        <v>5</v>
      </c>
      <c r="V20" s="14">
        <v>3</v>
      </c>
      <c r="W20" s="14">
        <v>5</v>
      </c>
      <c r="X20" s="14">
        <v>3</v>
      </c>
      <c r="Y20" s="14">
        <v>4</v>
      </c>
      <c r="Z20" s="14">
        <v>6</v>
      </c>
      <c r="AA20" s="14">
        <v>7</v>
      </c>
      <c r="AB20" s="14">
        <v>8</v>
      </c>
      <c r="AC20" s="14">
        <v>2</v>
      </c>
      <c r="AD20" s="14">
        <v>2</v>
      </c>
      <c r="AE20" s="14">
        <v>2</v>
      </c>
      <c r="AF20" s="14">
        <v>2</v>
      </c>
      <c r="AG20" s="14">
        <v>3</v>
      </c>
      <c r="AH20" s="14"/>
      <c r="AI20" s="14"/>
      <c r="AJ20" s="14">
        <v>2</v>
      </c>
      <c r="AK20" s="14"/>
      <c r="AL20" s="14">
        <v>1</v>
      </c>
      <c r="AM20" s="14"/>
      <c r="AN20" s="14"/>
      <c r="AO20" s="14"/>
      <c r="AP20" s="14"/>
      <c r="AQ20" s="14"/>
      <c r="AR20" s="14"/>
      <c r="AS20" s="14"/>
      <c r="AT20" s="14"/>
      <c r="AU20" s="2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31">
        <f t="shared" si="1"/>
        <v>90</v>
      </c>
    </row>
    <row r="21" spans="1:76" ht="15">
      <c r="A21" s="89">
        <v>8</v>
      </c>
      <c r="B21" s="90" t="s">
        <v>25</v>
      </c>
      <c r="C21" s="91" t="s">
        <v>24</v>
      </c>
      <c r="D21" s="99"/>
      <c r="E21" s="92" t="s">
        <v>55</v>
      </c>
      <c r="F21" s="97">
        <v>2</v>
      </c>
      <c r="G21" s="10">
        <v>32</v>
      </c>
      <c r="H21" s="11"/>
      <c r="I21" s="94">
        <f>G21+H22</f>
        <v>50</v>
      </c>
      <c r="J21" s="95">
        <v>4</v>
      </c>
      <c r="K21" s="94">
        <v>4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31">
        <v>3</v>
      </c>
      <c r="AD21" s="31">
        <v>3</v>
      </c>
      <c r="AE21" s="31">
        <v>3</v>
      </c>
      <c r="AF21" s="31">
        <v>3</v>
      </c>
      <c r="AG21" s="31">
        <v>3</v>
      </c>
      <c r="AH21" s="31">
        <v>3</v>
      </c>
      <c r="AI21" s="31">
        <v>3</v>
      </c>
      <c r="AJ21" s="31">
        <v>3</v>
      </c>
      <c r="AK21" s="31">
        <v>3</v>
      </c>
      <c r="AL21" s="31">
        <v>5</v>
      </c>
      <c r="AM21" s="14"/>
      <c r="AN21" s="14"/>
      <c r="AO21" s="14"/>
      <c r="AP21" s="14"/>
      <c r="AQ21" s="14"/>
      <c r="AR21" s="14"/>
      <c r="AS21" s="14"/>
      <c r="AT21" s="14"/>
      <c r="AU21" s="2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31">
        <f t="shared" si="1"/>
        <v>32</v>
      </c>
    </row>
    <row r="22" spans="1:76" ht="15">
      <c r="A22" s="89"/>
      <c r="B22" s="90"/>
      <c r="C22" s="91"/>
      <c r="D22" s="99"/>
      <c r="E22" s="92"/>
      <c r="F22" s="98"/>
      <c r="G22" s="10"/>
      <c r="H22" s="11">
        <v>18</v>
      </c>
      <c r="I22" s="94"/>
      <c r="J22" s="95"/>
      <c r="K22" s="9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>
        <v>1</v>
      </c>
      <c r="AD22" s="14">
        <v>2</v>
      </c>
      <c r="AE22" s="14">
        <v>2</v>
      </c>
      <c r="AF22" s="14">
        <v>2</v>
      </c>
      <c r="AG22" s="14">
        <v>3</v>
      </c>
      <c r="AH22" s="14">
        <v>4</v>
      </c>
      <c r="AI22" s="14">
        <v>2</v>
      </c>
      <c r="AJ22" s="14"/>
      <c r="AK22" s="14">
        <v>2</v>
      </c>
      <c r="AL22" s="14"/>
      <c r="AM22" s="14"/>
      <c r="AN22" s="14"/>
      <c r="AO22" s="14"/>
      <c r="AP22" s="14"/>
      <c r="AQ22" s="14"/>
      <c r="AR22" s="14"/>
      <c r="AS22" s="14"/>
      <c r="AT22" s="14"/>
      <c r="AU22" s="2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31">
        <f t="shared" si="1"/>
        <v>18</v>
      </c>
    </row>
    <row r="23" spans="1:76" ht="15">
      <c r="A23" s="89">
        <v>9</v>
      </c>
      <c r="B23" s="90" t="s">
        <v>27</v>
      </c>
      <c r="C23" s="91" t="s">
        <v>26</v>
      </c>
      <c r="D23" s="99"/>
      <c r="E23" s="92" t="s">
        <v>57</v>
      </c>
      <c r="F23" s="97">
        <v>2</v>
      </c>
      <c r="G23" s="10">
        <v>43</v>
      </c>
      <c r="H23" s="11"/>
      <c r="I23" s="94">
        <f>G23+H24</f>
        <v>50</v>
      </c>
      <c r="J23" s="95">
        <v>4</v>
      </c>
      <c r="K23" s="94">
        <v>5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31">
        <v>4</v>
      </c>
      <c r="AK23" s="31">
        <v>4</v>
      </c>
      <c r="AL23" s="31">
        <v>4</v>
      </c>
      <c r="AM23" s="31">
        <v>4</v>
      </c>
      <c r="AN23" s="31">
        <v>4</v>
      </c>
      <c r="AO23" s="31">
        <v>4</v>
      </c>
      <c r="AP23" s="31">
        <v>4</v>
      </c>
      <c r="AQ23" s="31">
        <v>4</v>
      </c>
      <c r="AR23" s="31">
        <v>4</v>
      </c>
      <c r="AS23" s="31">
        <v>4</v>
      </c>
      <c r="AT23" s="31">
        <v>3</v>
      </c>
      <c r="AU23" s="2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31">
        <f aca="true" t="shared" si="2" ref="BX23:BX30">SUM(L23:BW23)</f>
        <v>43</v>
      </c>
    </row>
    <row r="24" spans="1:76" ht="15">
      <c r="A24" s="89"/>
      <c r="B24" s="90"/>
      <c r="C24" s="91"/>
      <c r="D24" s="99"/>
      <c r="E24" s="92"/>
      <c r="F24" s="98"/>
      <c r="G24" s="10"/>
      <c r="H24" s="11">
        <v>7</v>
      </c>
      <c r="I24" s="94"/>
      <c r="J24" s="95"/>
      <c r="K24" s="94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>
        <v>2</v>
      </c>
      <c r="AL24" s="14">
        <v>2</v>
      </c>
      <c r="AM24" s="14">
        <v>1</v>
      </c>
      <c r="AN24" s="14"/>
      <c r="AO24" s="14">
        <v>1</v>
      </c>
      <c r="AP24" s="14"/>
      <c r="AQ24" s="14"/>
      <c r="AR24" s="14"/>
      <c r="AS24" s="14">
        <v>1</v>
      </c>
      <c r="AT24" s="14"/>
      <c r="AU24" s="2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31">
        <f t="shared" si="2"/>
        <v>7</v>
      </c>
    </row>
    <row r="25" spans="1:76" ht="15">
      <c r="A25" s="89">
        <v>10</v>
      </c>
      <c r="B25" s="90" t="s">
        <v>29</v>
      </c>
      <c r="C25" s="91" t="s">
        <v>28</v>
      </c>
      <c r="D25" s="99"/>
      <c r="E25" s="92" t="s">
        <v>56</v>
      </c>
      <c r="F25" s="97">
        <v>1</v>
      </c>
      <c r="G25" s="10">
        <v>19</v>
      </c>
      <c r="H25" s="11"/>
      <c r="I25" s="94">
        <f>G25+H26</f>
        <v>25</v>
      </c>
      <c r="J25" s="95">
        <v>2</v>
      </c>
      <c r="K25" s="94">
        <v>2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31">
        <v>2</v>
      </c>
      <c r="AN25" s="31">
        <v>2</v>
      </c>
      <c r="AO25" s="31">
        <v>2</v>
      </c>
      <c r="AP25" s="31">
        <v>2</v>
      </c>
      <c r="AQ25" s="31">
        <v>2</v>
      </c>
      <c r="AR25" s="31">
        <v>3</v>
      </c>
      <c r="AS25" s="31">
        <v>3</v>
      </c>
      <c r="AT25" s="31">
        <v>3</v>
      </c>
      <c r="AU25" s="2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31">
        <f t="shared" si="2"/>
        <v>19</v>
      </c>
    </row>
    <row r="26" spans="1:76" ht="15">
      <c r="A26" s="89"/>
      <c r="B26" s="90"/>
      <c r="C26" s="91"/>
      <c r="D26" s="99"/>
      <c r="E26" s="92"/>
      <c r="F26" s="98"/>
      <c r="G26" s="10"/>
      <c r="H26" s="11">
        <v>6</v>
      </c>
      <c r="I26" s="94"/>
      <c r="J26" s="95"/>
      <c r="K26" s="94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>
        <v>1</v>
      </c>
      <c r="AP26" s="14">
        <v>1</v>
      </c>
      <c r="AQ26" s="14">
        <v>1</v>
      </c>
      <c r="AR26" s="14">
        <v>1</v>
      </c>
      <c r="AS26" s="14">
        <v>1</v>
      </c>
      <c r="AT26" s="14">
        <v>1</v>
      </c>
      <c r="AU26" s="24"/>
      <c r="AV26" s="14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4"/>
      <c r="BV26" s="14"/>
      <c r="BW26" s="14"/>
      <c r="BX26" s="31">
        <f t="shared" si="2"/>
        <v>6</v>
      </c>
    </row>
    <row r="27" spans="1:76" ht="15">
      <c r="A27" s="89">
        <v>11</v>
      </c>
      <c r="B27" s="90" t="s">
        <v>30</v>
      </c>
      <c r="C27" s="91" t="s">
        <v>31</v>
      </c>
      <c r="D27" s="99"/>
      <c r="E27" s="92" t="s">
        <v>55</v>
      </c>
      <c r="F27" s="97">
        <v>2</v>
      </c>
      <c r="G27" s="10">
        <v>31</v>
      </c>
      <c r="H27" s="11"/>
      <c r="I27" s="94">
        <f>G27+H28</f>
        <v>50</v>
      </c>
      <c r="J27" s="95">
        <v>3</v>
      </c>
      <c r="K27" s="94">
        <v>3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24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31">
        <v>4</v>
      </c>
      <c r="BL27" s="31">
        <v>4</v>
      </c>
      <c r="BM27" s="31">
        <v>4</v>
      </c>
      <c r="BN27" s="31">
        <v>4</v>
      </c>
      <c r="BO27" s="31">
        <v>4</v>
      </c>
      <c r="BP27" s="31">
        <v>4</v>
      </c>
      <c r="BQ27" s="31">
        <v>4</v>
      </c>
      <c r="BR27" s="31">
        <v>3</v>
      </c>
      <c r="BS27" s="18"/>
      <c r="BT27" s="18"/>
      <c r="BU27" s="14"/>
      <c r="BV27" s="14"/>
      <c r="BW27" s="14"/>
      <c r="BX27" s="31">
        <f t="shared" si="2"/>
        <v>31</v>
      </c>
    </row>
    <row r="28" spans="1:76" ht="15">
      <c r="A28" s="89"/>
      <c r="B28" s="90"/>
      <c r="C28" s="91"/>
      <c r="D28" s="99"/>
      <c r="E28" s="92"/>
      <c r="F28" s="98"/>
      <c r="G28" s="10"/>
      <c r="H28" s="11">
        <v>19</v>
      </c>
      <c r="I28" s="94"/>
      <c r="J28" s="95"/>
      <c r="K28" s="9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24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4">
        <v>3</v>
      </c>
      <c r="BL28" s="14">
        <v>2</v>
      </c>
      <c r="BM28" s="14">
        <v>2</v>
      </c>
      <c r="BN28" s="14">
        <v>2</v>
      </c>
      <c r="BO28" s="14">
        <v>3</v>
      </c>
      <c r="BP28" s="14">
        <v>2</v>
      </c>
      <c r="BQ28" s="14">
        <v>2</v>
      </c>
      <c r="BR28" s="14">
        <v>3</v>
      </c>
      <c r="BS28" s="18"/>
      <c r="BT28" s="18"/>
      <c r="BU28" s="14"/>
      <c r="BV28" s="14"/>
      <c r="BW28" s="14"/>
      <c r="BX28" s="31">
        <f t="shared" si="2"/>
        <v>19</v>
      </c>
    </row>
    <row r="29" spans="1:76" ht="15">
      <c r="A29" s="89">
        <v>12</v>
      </c>
      <c r="B29" s="90" t="s">
        <v>33</v>
      </c>
      <c r="C29" s="91" t="s">
        <v>32</v>
      </c>
      <c r="D29" s="99"/>
      <c r="E29" s="92" t="s">
        <v>55</v>
      </c>
      <c r="F29" s="97">
        <v>2</v>
      </c>
      <c r="G29" s="10">
        <v>42</v>
      </c>
      <c r="H29" s="11"/>
      <c r="I29" s="94">
        <f>G29+H30</f>
        <v>50</v>
      </c>
      <c r="J29" s="95">
        <v>2</v>
      </c>
      <c r="K29" s="94">
        <v>2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4"/>
      <c r="AN29" s="14"/>
      <c r="AO29" s="14"/>
      <c r="AP29" s="14"/>
      <c r="AQ29" s="14"/>
      <c r="AR29" s="14"/>
      <c r="AS29" s="14"/>
      <c r="AT29" s="14"/>
      <c r="AU29" s="24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36">
        <v>5</v>
      </c>
      <c r="BL29" s="36">
        <v>5</v>
      </c>
      <c r="BM29" s="36">
        <v>5</v>
      </c>
      <c r="BN29" s="36">
        <v>5</v>
      </c>
      <c r="BO29" s="36">
        <v>5</v>
      </c>
      <c r="BP29" s="36">
        <v>5</v>
      </c>
      <c r="BQ29" s="36">
        <v>6</v>
      </c>
      <c r="BR29" s="36">
        <v>6</v>
      </c>
      <c r="BS29" s="18"/>
      <c r="BT29" s="18"/>
      <c r="BU29" s="14"/>
      <c r="BV29" s="14"/>
      <c r="BW29" s="14"/>
      <c r="BX29" s="31">
        <f t="shared" si="2"/>
        <v>42</v>
      </c>
    </row>
    <row r="30" spans="1:76" ht="15">
      <c r="A30" s="89"/>
      <c r="B30" s="90"/>
      <c r="C30" s="91"/>
      <c r="D30" s="99"/>
      <c r="E30" s="92"/>
      <c r="F30" s="98"/>
      <c r="G30" s="10"/>
      <c r="H30" s="11">
        <v>8</v>
      </c>
      <c r="I30" s="94"/>
      <c r="J30" s="95"/>
      <c r="K30" s="9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4"/>
      <c r="AN30" s="14"/>
      <c r="AO30" s="14"/>
      <c r="AP30" s="14"/>
      <c r="AQ30" s="14"/>
      <c r="AR30" s="14"/>
      <c r="AS30" s="14"/>
      <c r="AT30" s="14"/>
      <c r="AU30" s="24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>
        <v>1</v>
      </c>
      <c r="BM30" s="18">
        <v>1</v>
      </c>
      <c r="BN30" s="18">
        <v>1</v>
      </c>
      <c r="BO30" s="18">
        <v>1</v>
      </c>
      <c r="BP30" s="18">
        <v>1</v>
      </c>
      <c r="BQ30" s="18">
        <v>1</v>
      </c>
      <c r="BR30" s="18">
        <v>2</v>
      </c>
      <c r="BS30" s="18"/>
      <c r="BT30" s="18"/>
      <c r="BU30" s="18"/>
      <c r="BV30" s="18"/>
      <c r="BW30" s="14"/>
      <c r="BX30" s="31">
        <f t="shared" si="2"/>
        <v>8</v>
      </c>
    </row>
    <row r="31" spans="1:76" ht="15.75">
      <c r="A31" s="44"/>
      <c r="B31" s="45"/>
      <c r="C31" s="46" t="s">
        <v>7</v>
      </c>
      <c r="D31" s="44"/>
      <c r="E31" s="30"/>
      <c r="F31" s="47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24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1"/>
      <c r="BV31" s="31"/>
      <c r="BW31" s="31"/>
      <c r="BX31" s="31" t="s">
        <v>6</v>
      </c>
    </row>
    <row r="32" spans="1:76" ht="15">
      <c r="A32" s="100">
        <v>13</v>
      </c>
      <c r="B32" s="101" t="s">
        <v>35</v>
      </c>
      <c r="C32" s="91" t="s">
        <v>34</v>
      </c>
      <c r="D32" s="99"/>
      <c r="E32" s="92" t="s">
        <v>57</v>
      </c>
      <c r="F32" s="93">
        <v>5</v>
      </c>
      <c r="G32" s="10">
        <v>116</v>
      </c>
      <c r="H32" s="11"/>
      <c r="I32" s="102">
        <f>SUM(G32:H33)</f>
        <v>125</v>
      </c>
      <c r="J32" s="103">
        <v>4</v>
      </c>
      <c r="K32" s="102">
        <v>8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24"/>
      <c r="AV32" s="36">
        <v>8</v>
      </c>
      <c r="AW32" s="36">
        <v>8</v>
      </c>
      <c r="AX32" s="36">
        <v>8</v>
      </c>
      <c r="AY32" s="36">
        <v>8</v>
      </c>
      <c r="AZ32" s="36">
        <v>8</v>
      </c>
      <c r="BA32" s="36">
        <v>8</v>
      </c>
      <c r="BB32" s="36">
        <v>8</v>
      </c>
      <c r="BC32" s="36">
        <v>8</v>
      </c>
      <c r="BD32" s="36">
        <v>8</v>
      </c>
      <c r="BE32" s="36">
        <v>8</v>
      </c>
      <c r="BF32" s="36">
        <v>8</v>
      </c>
      <c r="BG32" s="36">
        <v>8</v>
      </c>
      <c r="BH32" s="36">
        <v>8</v>
      </c>
      <c r="BI32" s="36">
        <v>6</v>
      </c>
      <c r="BJ32" s="36">
        <v>6</v>
      </c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4"/>
      <c r="BV32" s="14"/>
      <c r="BW32" s="14"/>
      <c r="BX32" s="31">
        <f aca="true" t="shared" si="3" ref="BX32:BX49">SUM(AC32:BW32)</f>
        <v>116</v>
      </c>
    </row>
    <row r="33" spans="1:76" ht="15">
      <c r="A33" s="100"/>
      <c r="B33" s="101"/>
      <c r="C33" s="91"/>
      <c r="D33" s="99"/>
      <c r="E33" s="92"/>
      <c r="F33" s="93"/>
      <c r="G33" s="10"/>
      <c r="H33" s="11">
        <v>9</v>
      </c>
      <c r="I33" s="102"/>
      <c r="J33" s="103"/>
      <c r="K33" s="102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24"/>
      <c r="AV33" s="18">
        <v>1</v>
      </c>
      <c r="AW33" s="18">
        <v>1</v>
      </c>
      <c r="AX33" s="18">
        <v>1</v>
      </c>
      <c r="AY33" s="14"/>
      <c r="AZ33" s="14">
        <v>1</v>
      </c>
      <c r="BA33" s="14">
        <v>1</v>
      </c>
      <c r="BB33" s="14"/>
      <c r="BC33" s="14">
        <v>1</v>
      </c>
      <c r="BD33" s="14">
        <v>1</v>
      </c>
      <c r="BE33" s="14">
        <v>1</v>
      </c>
      <c r="BF33" s="18"/>
      <c r="BG33" s="18"/>
      <c r="BH33" s="18"/>
      <c r="BI33" s="18"/>
      <c r="BJ33" s="18">
        <v>1</v>
      </c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4"/>
      <c r="BV33" s="14"/>
      <c r="BW33" s="14"/>
      <c r="BX33" s="31">
        <f t="shared" si="3"/>
        <v>9</v>
      </c>
    </row>
    <row r="34" spans="1:76" ht="19.5" customHeight="1">
      <c r="A34" s="100">
        <v>14</v>
      </c>
      <c r="B34" s="101" t="s">
        <v>37</v>
      </c>
      <c r="C34" s="104" t="s">
        <v>36</v>
      </c>
      <c r="D34" s="99"/>
      <c r="E34" s="92" t="s">
        <v>57</v>
      </c>
      <c r="F34" s="93">
        <v>7</v>
      </c>
      <c r="G34" s="10">
        <v>164</v>
      </c>
      <c r="H34" s="11"/>
      <c r="I34" s="102">
        <f>SUM(G34:H35)</f>
        <v>175</v>
      </c>
      <c r="J34" s="103">
        <v>4</v>
      </c>
      <c r="K34" s="102">
        <v>11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31">
        <v>7</v>
      </c>
      <c r="AN34" s="31">
        <v>7</v>
      </c>
      <c r="AO34" s="31">
        <v>7</v>
      </c>
      <c r="AP34" s="31">
        <v>7</v>
      </c>
      <c r="AQ34" s="31">
        <v>7</v>
      </c>
      <c r="AR34" s="31">
        <v>7</v>
      </c>
      <c r="AS34" s="31">
        <v>7</v>
      </c>
      <c r="AT34" s="31">
        <v>7</v>
      </c>
      <c r="AU34" s="24"/>
      <c r="AV34" s="31">
        <v>7</v>
      </c>
      <c r="AW34" s="31">
        <v>7</v>
      </c>
      <c r="AX34" s="31">
        <v>7</v>
      </c>
      <c r="AY34" s="36">
        <v>7</v>
      </c>
      <c r="AZ34" s="36">
        <v>7</v>
      </c>
      <c r="BA34" s="36">
        <v>7</v>
      </c>
      <c r="BB34" s="36">
        <v>7</v>
      </c>
      <c r="BC34" s="36">
        <v>7</v>
      </c>
      <c r="BD34" s="36">
        <v>7</v>
      </c>
      <c r="BE34" s="36">
        <v>7</v>
      </c>
      <c r="BF34" s="36">
        <v>7</v>
      </c>
      <c r="BG34" s="36">
        <v>7</v>
      </c>
      <c r="BH34" s="36">
        <v>8</v>
      </c>
      <c r="BI34" s="36">
        <v>8</v>
      </c>
      <c r="BJ34" s="36">
        <v>8</v>
      </c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4"/>
      <c r="BV34" s="14"/>
      <c r="BW34" s="14"/>
      <c r="BX34" s="31">
        <f t="shared" si="3"/>
        <v>164</v>
      </c>
    </row>
    <row r="35" spans="1:76" ht="15">
      <c r="A35" s="100"/>
      <c r="B35" s="101"/>
      <c r="C35" s="104"/>
      <c r="D35" s="99"/>
      <c r="E35" s="92"/>
      <c r="F35" s="93"/>
      <c r="G35" s="10"/>
      <c r="H35" s="11">
        <v>11</v>
      </c>
      <c r="I35" s="102"/>
      <c r="J35" s="103"/>
      <c r="K35" s="102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24"/>
      <c r="AV35" s="18"/>
      <c r="AW35" s="18"/>
      <c r="AX35" s="28"/>
      <c r="AY35" s="18"/>
      <c r="AZ35" s="18">
        <v>1</v>
      </c>
      <c r="BA35" s="18">
        <v>1</v>
      </c>
      <c r="BB35" s="18">
        <v>1</v>
      </c>
      <c r="BC35" s="18">
        <v>1</v>
      </c>
      <c r="BD35" s="18">
        <v>1</v>
      </c>
      <c r="BE35" s="18">
        <v>1</v>
      </c>
      <c r="BF35" s="18">
        <v>1</v>
      </c>
      <c r="BG35" s="18">
        <v>1</v>
      </c>
      <c r="BH35" s="18">
        <v>1</v>
      </c>
      <c r="BI35" s="18">
        <v>1</v>
      </c>
      <c r="BJ35" s="18">
        <v>1</v>
      </c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4"/>
      <c r="BV35" s="14"/>
      <c r="BW35" s="14"/>
      <c r="BX35" s="31">
        <f t="shared" si="3"/>
        <v>11</v>
      </c>
    </row>
    <row r="36" spans="1:76" ht="15">
      <c r="A36" s="89">
        <v>15</v>
      </c>
      <c r="B36" s="90" t="s">
        <v>39</v>
      </c>
      <c r="C36" s="104" t="s">
        <v>38</v>
      </c>
      <c r="D36" s="99"/>
      <c r="E36" s="92" t="s">
        <v>57</v>
      </c>
      <c r="F36" s="93">
        <v>6</v>
      </c>
      <c r="G36" s="10">
        <v>147</v>
      </c>
      <c r="H36" s="11"/>
      <c r="I36" s="102">
        <f>SUM(G36:H37)</f>
        <v>150</v>
      </c>
      <c r="J36" s="103">
        <v>4</v>
      </c>
      <c r="K36" s="102">
        <v>10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36">
        <v>8</v>
      </c>
      <c r="AD36" s="36">
        <v>8</v>
      </c>
      <c r="AE36" s="36">
        <v>8</v>
      </c>
      <c r="AF36" s="36">
        <v>8</v>
      </c>
      <c r="AG36" s="36">
        <v>8</v>
      </c>
      <c r="AH36" s="36">
        <v>8</v>
      </c>
      <c r="AI36" s="36">
        <v>8</v>
      </c>
      <c r="AJ36" s="36">
        <v>8</v>
      </c>
      <c r="AK36" s="36">
        <v>8</v>
      </c>
      <c r="AL36" s="36">
        <v>8</v>
      </c>
      <c r="AM36" s="36">
        <v>8</v>
      </c>
      <c r="AN36" s="36">
        <v>8</v>
      </c>
      <c r="AO36" s="36">
        <v>8</v>
      </c>
      <c r="AP36" s="36">
        <v>8</v>
      </c>
      <c r="AQ36" s="36">
        <v>8</v>
      </c>
      <c r="AR36" s="36">
        <v>9</v>
      </c>
      <c r="AS36" s="36">
        <v>9</v>
      </c>
      <c r="AT36" s="36">
        <v>9</v>
      </c>
      <c r="AU36" s="26"/>
      <c r="AV36" s="18"/>
      <c r="AW36" s="18"/>
      <c r="AX36" s="2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4"/>
      <c r="BV36" s="14"/>
      <c r="BW36" s="14"/>
      <c r="BX36" s="31">
        <f t="shared" si="3"/>
        <v>147</v>
      </c>
    </row>
    <row r="37" spans="1:76" ht="15">
      <c r="A37" s="89"/>
      <c r="B37" s="90"/>
      <c r="C37" s="104"/>
      <c r="D37" s="99"/>
      <c r="E37" s="92"/>
      <c r="F37" s="93"/>
      <c r="G37" s="10"/>
      <c r="H37" s="11">
        <v>3</v>
      </c>
      <c r="I37" s="102"/>
      <c r="J37" s="103"/>
      <c r="K37" s="102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8"/>
      <c r="AD37" s="18"/>
      <c r="AE37" s="18"/>
      <c r="AF37" s="18"/>
      <c r="AG37" s="18"/>
      <c r="AH37" s="18"/>
      <c r="AI37" s="18"/>
      <c r="AJ37" s="18"/>
      <c r="AK37" s="14"/>
      <c r="AL37" s="14"/>
      <c r="AM37" s="14"/>
      <c r="AN37" s="14"/>
      <c r="AO37" s="14">
        <v>1</v>
      </c>
      <c r="AP37" s="14"/>
      <c r="AQ37" s="14">
        <v>1</v>
      </c>
      <c r="AR37" s="14"/>
      <c r="AS37" s="14"/>
      <c r="AT37" s="14">
        <v>1</v>
      </c>
      <c r="AU37" s="24"/>
      <c r="AV37" s="18"/>
      <c r="AW37" s="18"/>
      <c r="AX37" s="2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4"/>
      <c r="BV37" s="14"/>
      <c r="BW37" s="14"/>
      <c r="BX37" s="31">
        <f t="shared" si="3"/>
        <v>3</v>
      </c>
    </row>
    <row r="38" spans="1:76" ht="15">
      <c r="A38" s="89">
        <v>16</v>
      </c>
      <c r="B38" s="90" t="s">
        <v>41</v>
      </c>
      <c r="C38" s="104" t="s">
        <v>40</v>
      </c>
      <c r="D38" s="99"/>
      <c r="E38" s="92" t="s">
        <v>57</v>
      </c>
      <c r="F38" s="93">
        <v>6</v>
      </c>
      <c r="G38" s="10">
        <v>142</v>
      </c>
      <c r="H38" s="11"/>
      <c r="I38" s="102">
        <f>SUM(G38:H39)</f>
        <v>150</v>
      </c>
      <c r="J38" s="103">
        <v>7</v>
      </c>
      <c r="K38" s="102">
        <v>14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36">
        <v>6</v>
      </c>
      <c r="AD38" s="36">
        <v>6</v>
      </c>
      <c r="AE38" s="36">
        <v>6</v>
      </c>
      <c r="AF38" s="36">
        <v>6</v>
      </c>
      <c r="AG38" s="36">
        <v>6</v>
      </c>
      <c r="AH38" s="36">
        <v>6</v>
      </c>
      <c r="AI38" s="36">
        <v>6</v>
      </c>
      <c r="AJ38" s="36">
        <v>6</v>
      </c>
      <c r="AK38" s="36">
        <v>6</v>
      </c>
      <c r="AL38" s="36">
        <v>6</v>
      </c>
      <c r="AM38" s="36">
        <v>6</v>
      </c>
      <c r="AN38" s="36">
        <v>6</v>
      </c>
      <c r="AO38" s="36">
        <v>6</v>
      </c>
      <c r="AP38" s="36">
        <v>6</v>
      </c>
      <c r="AQ38" s="36">
        <v>6</v>
      </c>
      <c r="AR38" s="36">
        <v>6</v>
      </c>
      <c r="AS38" s="36">
        <v>6</v>
      </c>
      <c r="AT38" s="36">
        <v>6</v>
      </c>
      <c r="AU38" s="26"/>
      <c r="AV38" s="36">
        <v>6</v>
      </c>
      <c r="AW38" s="36">
        <v>6</v>
      </c>
      <c r="AX38" s="50">
        <v>6</v>
      </c>
      <c r="AY38" s="36">
        <v>6</v>
      </c>
      <c r="AZ38" s="36">
        <v>6</v>
      </c>
      <c r="BA38" s="36">
        <v>4</v>
      </c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4"/>
      <c r="BV38" s="14"/>
      <c r="BW38" s="14"/>
      <c r="BX38" s="31">
        <f t="shared" si="3"/>
        <v>142</v>
      </c>
    </row>
    <row r="39" spans="1:76" ht="15">
      <c r="A39" s="89"/>
      <c r="B39" s="90"/>
      <c r="C39" s="104"/>
      <c r="D39" s="99"/>
      <c r="E39" s="92"/>
      <c r="F39" s="93"/>
      <c r="G39" s="10"/>
      <c r="H39" s="11">
        <v>8</v>
      </c>
      <c r="I39" s="102"/>
      <c r="J39" s="103"/>
      <c r="K39" s="102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8"/>
      <c r="AD39" s="18"/>
      <c r="AE39" s="18"/>
      <c r="AF39" s="18"/>
      <c r="AG39" s="18"/>
      <c r="AH39" s="18"/>
      <c r="AI39" s="18"/>
      <c r="AJ39" s="18"/>
      <c r="AK39" s="14"/>
      <c r="AL39" s="14"/>
      <c r="AM39" s="14">
        <v>1</v>
      </c>
      <c r="AN39" s="14">
        <v>1</v>
      </c>
      <c r="AO39" s="14"/>
      <c r="AP39" s="14"/>
      <c r="AQ39" s="14"/>
      <c r="AR39" s="14"/>
      <c r="AS39" s="14">
        <v>1</v>
      </c>
      <c r="AT39" s="14"/>
      <c r="AU39" s="24"/>
      <c r="AV39" s="18">
        <v>1</v>
      </c>
      <c r="AW39" s="18">
        <v>1</v>
      </c>
      <c r="AX39" s="28">
        <v>1</v>
      </c>
      <c r="AY39" s="18">
        <v>1</v>
      </c>
      <c r="AZ39" s="18"/>
      <c r="BA39" s="18">
        <v>1</v>
      </c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4"/>
      <c r="BV39" s="14"/>
      <c r="BW39" s="14"/>
      <c r="BX39" s="31">
        <f t="shared" si="3"/>
        <v>8</v>
      </c>
    </row>
    <row r="40" spans="1:76" ht="15">
      <c r="A40" s="89">
        <v>17</v>
      </c>
      <c r="B40" s="90" t="s">
        <v>43</v>
      </c>
      <c r="C40" s="91" t="s">
        <v>42</v>
      </c>
      <c r="D40" s="99"/>
      <c r="E40" s="92" t="s">
        <v>57</v>
      </c>
      <c r="F40" s="93">
        <v>3</v>
      </c>
      <c r="G40" s="10">
        <v>65</v>
      </c>
      <c r="H40" s="11"/>
      <c r="I40" s="102">
        <f>F40*25</f>
        <v>75</v>
      </c>
      <c r="J40" s="103">
        <v>5</v>
      </c>
      <c r="K40" s="102">
        <v>7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24"/>
      <c r="AV40" s="31">
        <v>4</v>
      </c>
      <c r="AW40" s="31">
        <v>4</v>
      </c>
      <c r="AX40" s="31">
        <v>4</v>
      </c>
      <c r="AY40" s="31">
        <v>4</v>
      </c>
      <c r="AZ40" s="31">
        <v>4</v>
      </c>
      <c r="BA40" s="31">
        <v>4</v>
      </c>
      <c r="BB40" s="31">
        <v>4</v>
      </c>
      <c r="BC40" s="31">
        <v>4</v>
      </c>
      <c r="BD40" s="31">
        <v>4</v>
      </c>
      <c r="BE40" s="31">
        <v>4</v>
      </c>
      <c r="BF40" s="31">
        <v>5</v>
      </c>
      <c r="BG40" s="31">
        <v>5</v>
      </c>
      <c r="BH40" s="31">
        <v>5</v>
      </c>
      <c r="BI40" s="31">
        <v>5</v>
      </c>
      <c r="BJ40" s="31">
        <v>5</v>
      </c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4"/>
      <c r="BV40" s="14"/>
      <c r="BW40" s="14"/>
      <c r="BX40" s="31">
        <f t="shared" si="3"/>
        <v>65</v>
      </c>
    </row>
    <row r="41" spans="1:76" ht="15">
      <c r="A41" s="89"/>
      <c r="B41" s="90"/>
      <c r="C41" s="91"/>
      <c r="D41" s="99"/>
      <c r="E41" s="92"/>
      <c r="F41" s="93"/>
      <c r="G41" s="10"/>
      <c r="H41" s="11">
        <v>10</v>
      </c>
      <c r="I41" s="102"/>
      <c r="J41" s="103"/>
      <c r="K41" s="102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24"/>
      <c r="AV41" s="14"/>
      <c r="AW41" s="14"/>
      <c r="AX41" s="14"/>
      <c r="AY41" s="14">
        <v>1</v>
      </c>
      <c r="AZ41" s="14"/>
      <c r="BA41" s="14"/>
      <c r="BB41" s="14"/>
      <c r="BC41" s="14"/>
      <c r="BD41" s="14">
        <v>1</v>
      </c>
      <c r="BE41" s="14"/>
      <c r="BF41" s="14">
        <v>3</v>
      </c>
      <c r="BG41" s="14">
        <v>1</v>
      </c>
      <c r="BH41" s="18">
        <v>1</v>
      </c>
      <c r="BI41" s="18">
        <v>1</v>
      </c>
      <c r="BJ41" s="18">
        <v>2</v>
      </c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4"/>
      <c r="BV41" s="14"/>
      <c r="BW41" s="14"/>
      <c r="BX41" s="31">
        <f t="shared" si="3"/>
        <v>10</v>
      </c>
    </row>
    <row r="42" spans="1:77" s="1" customFormat="1" ht="15">
      <c r="A42" s="89">
        <v>18</v>
      </c>
      <c r="B42" s="90" t="s">
        <v>45</v>
      </c>
      <c r="C42" s="91" t="s">
        <v>44</v>
      </c>
      <c r="D42" s="99"/>
      <c r="E42" s="92" t="s">
        <v>57</v>
      </c>
      <c r="F42" s="97">
        <v>3</v>
      </c>
      <c r="G42" s="10">
        <v>70</v>
      </c>
      <c r="H42" s="11"/>
      <c r="I42" s="102">
        <f>F42*25</f>
        <v>75</v>
      </c>
      <c r="J42" s="103">
        <v>4</v>
      </c>
      <c r="K42" s="102">
        <v>10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24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36">
        <v>9</v>
      </c>
      <c r="BL42" s="36">
        <v>9</v>
      </c>
      <c r="BM42" s="36">
        <v>9</v>
      </c>
      <c r="BN42" s="36">
        <v>9</v>
      </c>
      <c r="BO42" s="36">
        <v>9</v>
      </c>
      <c r="BP42" s="36">
        <v>9</v>
      </c>
      <c r="BQ42" s="36">
        <v>9</v>
      </c>
      <c r="BR42" s="36">
        <v>7</v>
      </c>
      <c r="BS42" s="18"/>
      <c r="BT42" s="18"/>
      <c r="BU42" s="14"/>
      <c r="BV42" s="14"/>
      <c r="BW42" s="14"/>
      <c r="BX42" s="31">
        <f t="shared" si="3"/>
        <v>70</v>
      </c>
      <c r="BY42" s="21"/>
    </row>
    <row r="43" spans="1:77" s="1" customFormat="1" ht="15">
      <c r="A43" s="89"/>
      <c r="B43" s="90"/>
      <c r="C43" s="91"/>
      <c r="D43" s="99"/>
      <c r="E43" s="92"/>
      <c r="F43" s="97"/>
      <c r="G43" s="10"/>
      <c r="H43" s="11">
        <v>5</v>
      </c>
      <c r="I43" s="102"/>
      <c r="J43" s="103"/>
      <c r="K43" s="102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9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24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>
        <v>1</v>
      </c>
      <c r="BO43" s="18"/>
      <c r="BP43" s="18"/>
      <c r="BQ43" s="18">
        <v>2</v>
      </c>
      <c r="BR43" s="18">
        <v>2</v>
      </c>
      <c r="BS43" s="18"/>
      <c r="BT43" s="18"/>
      <c r="BU43" s="14"/>
      <c r="BV43" s="14"/>
      <c r="BW43" s="14"/>
      <c r="BX43" s="31">
        <f t="shared" si="3"/>
        <v>5</v>
      </c>
      <c r="BY43" s="21"/>
    </row>
    <row r="44" spans="1:77" s="1" customFormat="1" ht="15">
      <c r="A44" s="89">
        <v>19</v>
      </c>
      <c r="B44" s="90" t="s">
        <v>47</v>
      </c>
      <c r="C44" s="104" t="s">
        <v>46</v>
      </c>
      <c r="D44" s="99"/>
      <c r="E44" s="92" t="s">
        <v>57</v>
      </c>
      <c r="F44" s="97">
        <v>7</v>
      </c>
      <c r="G44" s="10">
        <v>159</v>
      </c>
      <c r="H44" s="11"/>
      <c r="I44" s="102">
        <f>SUM(G44:H45)</f>
        <v>175</v>
      </c>
      <c r="J44" s="103">
        <v>6</v>
      </c>
      <c r="K44" s="102">
        <v>15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31">
        <v>9</v>
      </c>
      <c r="AD44" s="31">
        <v>9</v>
      </c>
      <c r="AE44" s="31">
        <v>9</v>
      </c>
      <c r="AF44" s="31">
        <v>9</v>
      </c>
      <c r="AG44" s="31">
        <v>9</v>
      </c>
      <c r="AH44" s="31">
        <v>9</v>
      </c>
      <c r="AI44" s="31">
        <v>9</v>
      </c>
      <c r="AJ44" s="31">
        <v>9</v>
      </c>
      <c r="AK44" s="31">
        <v>9</v>
      </c>
      <c r="AL44" s="31">
        <v>9</v>
      </c>
      <c r="AM44" s="31">
        <v>9</v>
      </c>
      <c r="AN44" s="31">
        <v>9</v>
      </c>
      <c r="AO44" s="31">
        <v>9</v>
      </c>
      <c r="AP44" s="31">
        <v>9</v>
      </c>
      <c r="AQ44" s="31">
        <v>9</v>
      </c>
      <c r="AR44" s="31">
        <v>8</v>
      </c>
      <c r="AS44" s="31">
        <v>8</v>
      </c>
      <c r="AT44" s="31">
        <v>8</v>
      </c>
      <c r="AU44" s="24"/>
      <c r="AV44" s="14"/>
      <c r="AW44" s="14"/>
      <c r="AX44" s="14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4"/>
      <c r="BV44" s="14"/>
      <c r="BW44" s="14"/>
      <c r="BX44" s="31">
        <f t="shared" si="3"/>
        <v>159</v>
      </c>
      <c r="BY44" s="21"/>
    </row>
    <row r="45" spans="1:77" s="1" customFormat="1" ht="15">
      <c r="A45" s="89"/>
      <c r="B45" s="90"/>
      <c r="C45" s="104"/>
      <c r="D45" s="99"/>
      <c r="E45" s="92"/>
      <c r="F45" s="97"/>
      <c r="G45" s="10"/>
      <c r="H45" s="11">
        <v>16</v>
      </c>
      <c r="I45" s="102"/>
      <c r="J45" s="103"/>
      <c r="K45" s="102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>
        <v>1</v>
      </c>
      <c r="AD45" s="14">
        <v>1</v>
      </c>
      <c r="AE45" s="14">
        <v>1</v>
      </c>
      <c r="AF45" s="14">
        <v>1</v>
      </c>
      <c r="AG45" s="14">
        <v>1</v>
      </c>
      <c r="AH45" s="14">
        <v>1</v>
      </c>
      <c r="AI45" s="14">
        <v>1</v>
      </c>
      <c r="AJ45" s="14">
        <v>1</v>
      </c>
      <c r="AK45" s="14"/>
      <c r="AL45" s="14"/>
      <c r="AM45" s="14">
        <v>1</v>
      </c>
      <c r="AN45" s="14">
        <v>1</v>
      </c>
      <c r="AO45" s="14"/>
      <c r="AP45" s="14">
        <v>2</v>
      </c>
      <c r="AQ45" s="14">
        <v>2</v>
      </c>
      <c r="AR45" s="14">
        <v>1</v>
      </c>
      <c r="AS45" s="14"/>
      <c r="AT45" s="14">
        <v>1</v>
      </c>
      <c r="AU45" s="24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4"/>
      <c r="BV45" s="14"/>
      <c r="BW45" s="14"/>
      <c r="BX45" s="31">
        <f t="shared" si="3"/>
        <v>16</v>
      </c>
      <c r="BY45" s="21"/>
    </row>
    <row r="46" spans="1:76" ht="15">
      <c r="A46" s="100">
        <v>20</v>
      </c>
      <c r="B46" s="101" t="s">
        <v>49</v>
      </c>
      <c r="C46" s="104" t="s">
        <v>48</v>
      </c>
      <c r="D46" s="99"/>
      <c r="E46" s="92" t="s">
        <v>57</v>
      </c>
      <c r="F46" s="97">
        <v>7</v>
      </c>
      <c r="G46" s="10">
        <v>159</v>
      </c>
      <c r="H46" s="11"/>
      <c r="I46" s="102">
        <f>SUM(G46:H47)</f>
        <v>175</v>
      </c>
      <c r="J46" s="103">
        <v>6</v>
      </c>
      <c r="K46" s="102">
        <v>15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24"/>
      <c r="AV46" s="36">
        <v>7</v>
      </c>
      <c r="AW46" s="36">
        <v>7</v>
      </c>
      <c r="AX46" s="36">
        <v>7</v>
      </c>
      <c r="AY46" s="36">
        <v>7</v>
      </c>
      <c r="AZ46" s="36">
        <v>7</v>
      </c>
      <c r="BA46" s="36">
        <v>7</v>
      </c>
      <c r="BB46" s="36">
        <v>7</v>
      </c>
      <c r="BC46" s="36">
        <v>7</v>
      </c>
      <c r="BD46" s="36">
        <v>7</v>
      </c>
      <c r="BE46" s="36">
        <v>7</v>
      </c>
      <c r="BF46" s="36">
        <v>7</v>
      </c>
      <c r="BG46" s="36">
        <v>7</v>
      </c>
      <c r="BH46" s="36">
        <v>7</v>
      </c>
      <c r="BI46" s="36">
        <v>7</v>
      </c>
      <c r="BJ46" s="36">
        <v>7</v>
      </c>
      <c r="BK46" s="36">
        <v>7</v>
      </c>
      <c r="BL46" s="36">
        <v>7</v>
      </c>
      <c r="BM46" s="36">
        <v>7</v>
      </c>
      <c r="BN46" s="36">
        <v>7</v>
      </c>
      <c r="BO46" s="36">
        <v>7</v>
      </c>
      <c r="BP46" s="36">
        <v>7</v>
      </c>
      <c r="BQ46" s="36">
        <v>6</v>
      </c>
      <c r="BR46" s="36">
        <v>6</v>
      </c>
      <c r="BS46" s="18"/>
      <c r="BT46" s="18"/>
      <c r="BU46" s="14"/>
      <c r="BV46" s="14"/>
      <c r="BW46" s="14"/>
      <c r="BX46" s="31">
        <f t="shared" si="3"/>
        <v>159</v>
      </c>
    </row>
    <row r="47" spans="1:76" ht="15">
      <c r="A47" s="100"/>
      <c r="B47" s="101"/>
      <c r="C47" s="104"/>
      <c r="D47" s="99"/>
      <c r="E47" s="92"/>
      <c r="F47" s="97"/>
      <c r="G47" s="10"/>
      <c r="H47" s="11">
        <v>16</v>
      </c>
      <c r="I47" s="102"/>
      <c r="J47" s="103"/>
      <c r="K47" s="102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24"/>
      <c r="AV47" s="18"/>
      <c r="AW47" s="18"/>
      <c r="AX47" s="18"/>
      <c r="AY47" s="18"/>
      <c r="AZ47" s="18"/>
      <c r="BA47" s="18"/>
      <c r="BB47" s="18"/>
      <c r="BC47" s="18">
        <v>2</v>
      </c>
      <c r="BD47" s="18"/>
      <c r="BE47" s="18"/>
      <c r="BF47" s="18"/>
      <c r="BG47" s="18">
        <v>1</v>
      </c>
      <c r="BH47" s="18"/>
      <c r="BI47" s="18">
        <v>2</v>
      </c>
      <c r="BJ47" s="18"/>
      <c r="BK47" s="18">
        <v>2</v>
      </c>
      <c r="BL47" s="18">
        <v>2</v>
      </c>
      <c r="BM47" s="18">
        <v>2</v>
      </c>
      <c r="BN47" s="18">
        <v>1</v>
      </c>
      <c r="BO47" s="18">
        <v>1</v>
      </c>
      <c r="BP47" s="18">
        <v>2</v>
      </c>
      <c r="BQ47" s="18"/>
      <c r="BR47" s="18">
        <v>1</v>
      </c>
      <c r="BS47" s="18"/>
      <c r="BT47" s="18"/>
      <c r="BU47" s="14"/>
      <c r="BV47" s="14"/>
      <c r="BW47" s="14"/>
      <c r="BX47" s="31">
        <f t="shared" si="3"/>
        <v>16</v>
      </c>
    </row>
    <row r="48" spans="1:76" ht="15">
      <c r="A48" s="100">
        <v>21</v>
      </c>
      <c r="B48" s="101" t="s">
        <v>51</v>
      </c>
      <c r="C48" s="91" t="s">
        <v>50</v>
      </c>
      <c r="D48" s="99"/>
      <c r="E48" s="92" t="s">
        <v>57</v>
      </c>
      <c r="F48" s="97">
        <v>6</v>
      </c>
      <c r="G48" s="10">
        <v>57</v>
      </c>
      <c r="H48" s="11"/>
      <c r="I48" s="102">
        <f>SUM(G48:H49)</f>
        <v>150</v>
      </c>
      <c r="J48" s="103">
        <v>3</v>
      </c>
      <c r="K48" s="102">
        <v>12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24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36">
        <v>12</v>
      </c>
      <c r="BT48" s="36">
        <v>12</v>
      </c>
      <c r="BU48" s="31">
        <v>11</v>
      </c>
      <c r="BV48" s="31">
        <v>11</v>
      </c>
      <c r="BW48" s="31">
        <v>11</v>
      </c>
      <c r="BX48" s="31">
        <f t="shared" si="3"/>
        <v>57</v>
      </c>
    </row>
    <row r="49" spans="1:76" ht="15">
      <c r="A49" s="100"/>
      <c r="B49" s="101"/>
      <c r="C49" s="91"/>
      <c r="D49" s="99"/>
      <c r="E49" s="92"/>
      <c r="F49" s="97"/>
      <c r="G49" s="10"/>
      <c r="H49" s="11">
        <v>93</v>
      </c>
      <c r="I49" s="102"/>
      <c r="J49" s="103"/>
      <c r="K49" s="102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24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>
        <v>18</v>
      </c>
      <c r="BT49" s="18">
        <v>18</v>
      </c>
      <c r="BU49" s="14">
        <v>19</v>
      </c>
      <c r="BV49" s="14">
        <v>19</v>
      </c>
      <c r="BW49" s="14">
        <v>19</v>
      </c>
      <c r="BX49" s="31">
        <f t="shared" si="3"/>
        <v>93</v>
      </c>
    </row>
    <row r="50" spans="1:76" ht="15">
      <c r="A50" s="33"/>
      <c r="B50" s="33"/>
      <c r="C50" s="33"/>
      <c r="D50" s="33"/>
      <c r="E50" s="33"/>
      <c r="F50" s="48">
        <f>SUM(F6:F49)</f>
        <v>85</v>
      </c>
      <c r="G50" s="31">
        <f>SUM(G6:G49)</f>
        <v>1723</v>
      </c>
      <c r="H50" s="31">
        <f>SUM(H5:H49)</f>
        <v>402</v>
      </c>
      <c r="I50" s="31">
        <f>SUM(I5:I49)</f>
        <v>2125</v>
      </c>
      <c r="J50" s="31">
        <f>SUM(J6:J49)</f>
        <v>88</v>
      </c>
      <c r="K50" s="31">
        <f>SUM(K6:K49)</f>
        <v>151</v>
      </c>
      <c r="L50" s="31">
        <f aca="true" t="shared" si="4" ref="L50:BJ50">SUM(L6:L49)</f>
        <v>30</v>
      </c>
      <c r="M50" s="31">
        <f t="shared" si="4"/>
        <v>30</v>
      </c>
      <c r="N50" s="31">
        <f t="shared" si="4"/>
        <v>31</v>
      </c>
      <c r="O50" s="31">
        <f t="shared" si="4"/>
        <v>32</v>
      </c>
      <c r="P50" s="31">
        <f t="shared" si="4"/>
        <v>31</v>
      </c>
      <c r="Q50" s="31">
        <f t="shared" si="4"/>
        <v>32</v>
      </c>
      <c r="R50" s="31">
        <f t="shared" si="4"/>
        <v>31</v>
      </c>
      <c r="S50" s="31">
        <f t="shared" si="4"/>
        <v>33</v>
      </c>
      <c r="T50" s="31">
        <f t="shared" si="4"/>
        <v>32</v>
      </c>
      <c r="U50" s="31">
        <f t="shared" si="4"/>
        <v>31</v>
      </c>
      <c r="V50" s="31">
        <f t="shared" si="4"/>
        <v>32</v>
      </c>
      <c r="W50" s="31">
        <f t="shared" si="4"/>
        <v>31</v>
      </c>
      <c r="X50" s="31">
        <f t="shared" si="4"/>
        <v>30</v>
      </c>
      <c r="Y50" s="31">
        <f t="shared" si="4"/>
        <v>31</v>
      </c>
      <c r="Z50" s="31">
        <f t="shared" si="4"/>
        <v>31</v>
      </c>
      <c r="AA50" s="31">
        <f t="shared" si="4"/>
        <v>30</v>
      </c>
      <c r="AB50" s="31">
        <f t="shared" si="4"/>
        <v>30</v>
      </c>
      <c r="AC50" s="31">
        <f t="shared" si="4"/>
        <v>36</v>
      </c>
      <c r="AD50" s="31">
        <f t="shared" si="4"/>
        <v>37</v>
      </c>
      <c r="AE50" s="31">
        <f t="shared" si="4"/>
        <v>37</v>
      </c>
      <c r="AF50" s="31">
        <f t="shared" si="4"/>
        <v>37</v>
      </c>
      <c r="AG50" s="31">
        <f t="shared" si="4"/>
        <v>39</v>
      </c>
      <c r="AH50" s="31">
        <f t="shared" si="4"/>
        <v>37</v>
      </c>
      <c r="AI50" s="31">
        <f t="shared" si="4"/>
        <v>35</v>
      </c>
      <c r="AJ50" s="31">
        <f t="shared" si="4"/>
        <v>39</v>
      </c>
      <c r="AK50" s="31">
        <f t="shared" si="4"/>
        <v>40</v>
      </c>
      <c r="AL50" s="31">
        <f t="shared" si="4"/>
        <v>39</v>
      </c>
      <c r="AM50" s="31">
        <f>SUM(AM6:AM49)</f>
        <v>39</v>
      </c>
      <c r="AN50" s="31">
        <f>SUM(AN6:AN49)</f>
        <v>38</v>
      </c>
      <c r="AO50" s="31">
        <f t="shared" si="4"/>
        <v>39</v>
      </c>
      <c r="AP50" s="31">
        <f t="shared" si="4"/>
        <v>39</v>
      </c>
      <c r="AQ50" s="31">
        <f t="shared" si="4"/>
        <v>40</v>
      </c>
      <c r="AR50" s="31">
        <f t="shared" si="4"/>
        <v>39</v>
      </c>
      <c r="AS50" s="31">
        <f t="shared" si="4"/>
        <v>40</v>
      </c>
      <c r="AT50" s="31">
        <f t="shared" si="4"/>
        <v>39</v>
      </c>
      <c r="AU50" s="24"/>
      <c r="AV50" s="31">
        <f t="shared" si="4"/>
        <v>39</v>
      </c>
      <c r="AW50" s="31">
        <f t="shared" si="4"/>
        <v>39</v>
      </c>
      <c r="AX50" s="31">
        <f t="shared" si="4"/>
        <v>39</v>
      </c>
      <c r="AY50" s="31">
        <f t="shared" si="4"/>
        <v>39</v>
      </c>
      <c r="AZ50" s="31">
        <f t="shared" si="4"/>
        <v>39</v>
      </c>
      <c r="BA50" s="31">
        <f t="shared" si="4"/>
        <v>38</v>
      </c>
      <c r="BB50" s="31">
        <f t="shared" si="4"/>
        <v>32</v>
      </c>
      <c r="BC50" s="31">
        <f t="shared" si="4"/>
        <v>35</v>
      </c>
      <c r="BD50" s="31">
        <f t="shared" si="4"/>
        <v>34</v>
      </c>
      <c r="BE50" s="31">
        <f t="shared" si="4"/>
        <v>33</v>
      </c>
      <c r="BF50" s="31">
        <f t="shared" si="4"/>
        <v>31</v>
      </c>
      <c r="BG50" s="31">
        <f t="shared" si="4"/>
        <v>30</v>
      </c>
      <c r="BH50" s="31">
        <f t="shared" si="4"/>
        <v>30</v>
      </c>
      <c r="BI50" s="31">
        <f t="shared" si="4"/>
        <v>30</v>
      </c>
      <c r="BJ50" s="31">
        <f t="shared" si="4"/>
        <v>30</v>
      </c>
      <c r="BK50" s="31">
        <f aca="true" t="shared" si="5" ref="BK50:BX50">SUM(BK6:BK49)</f>
        <v>30</v>
      </c>
      <c r="BL50" s="31">
        <f t="shared" si="5"/>
        <v>30</v>
      </c>
      <c r="BM50" s="31">
        <f t="shared" si="5"/>
        <v>30</v>
      </c>
      <c r="BN50" s="31">
        <f t="shared" si="5"/>
        <v>30</v>
      </c>
      <c r="BO50" s="31">
        <f t="shared" si="5"/>
        <v>30</v>
      </c>
      <c r="BP50" s="31">
        <f t="shared" si="5"/>
        <v>30</v>
      </c>
      <c r="BQ50" s="31">
        <f t="shared" si="5"/>
        <v>30</v>
      </c>
      <c r="BR50" s="31">
        <f t="shared" si="5"/>
        <v>30</v>
      </c>
      <c r="BS50" s="31">
        <f t="shared" si="5"/>
        <v>30</v>
      </c>
      <c r="BT50" s="31">
        <f t="shared" si="5"/>
        <v>30</v>
      </c>
      <c r="BU50" s="31">
        <f t="shared" si="5"/>
        <v>30</v>
      </c>
      <c r="BV50" s="31">
        <f t="shared" si="5"/>
        <v>30</v>
      </c>
      <c r="BW50" s="31">
        <f t="shared" si="5"/>
        <v>30</v>
      </c>
      <c r="BX50" s="31">
        <f t="shared" si="5"/>
        <v>2125</v>
      </c>
    </row>
    <row r="51" s="20" customFormat="1" ht="15">
      <c r="AU51" s="21"/>
    </row>
    <row r="52" spans="1:47" s="20" customFormat="1" ht="15">
      <c r="A52" s="62"/>
      <c r="B52" s="62"/>
      <c r="C52" s="105" t="s">
        <v>61</v>
      </c>
      <c r="D52" s="105"/>
      <c r="E52" s="105"/>
      <c r="F52" s="105"/>
      <c r="G52" s="105"/>
      <c r="H52" s="105"/>
      <c r="I52" s="105"/>
      <c r="J52" s="105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U52" s="21"/>
    </row>
    <row r="53" spans="1:33" ht="15">
      <c r="A53" s="106" t="s">
        <v>62</v>
      </c>
      <c r="B53" s="107"/>
      <c r="C53" s="110" t="s">
        <v>63</v>
      </c>
      <c r="D53" s="110" t="s">
        <v>64</v>
      </c>
      <c r="E53" s="64"/>
      <c r="F53" s="111" t="s">
        <v>65</v>
      </c>
      <c r="G53" s="112" t="s">
        <v>66</v>
      </c>
      <c r="H53" s="113" t="s">
        <v>67</v>
      </c>
      <c r="I53" s="114" t="s">
        <v>4</v>
      </c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6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6" t="s">
        <v>68</v>
      </c>
    </row>
    <row r="54" spans="1:33" ht="15">
      <c r="A54" s="106"/>
      <c r="B54" s="108"/>
      <c r="C54" s="110"/>
      <c r="D54" s="110"/>
      <c r="E54" s="64"/>
      <c r="F54" s="111"/>
      <c r="G54" s="112"/>
      <c r="H54" s="113"/>
      <c r="I54" s="114"/>
      <c r="J54" s="66">
        <v>1</v>
      </c>
      <c r="K54" s="66">
        <v>2</v>
      </c>
      <c r="L54" s="66">
        <v>3</v>
      </c>
      <c r="M54" s="66">
        <v>4</v>
      </c>
      <c r="N54" s="66">
        <v>5</v>
      </c>
      <c r="O54" s="66">
        <v>6</v>
      </c>
      <c r="P54" s="66">
        <v>7</v>
      </c>
      <c r="Q54" s="66">
        <v>8</v>
      </c>
      <c r="R54" s="66">
        <v>9</v>
      </c>
      <c r="S54" s="66">
        <v>10</v>
      </c>
      <c r="T54" s="66">
        <v>11</v>
      </c>
      <c r="U54" s="66"/>
      <c r="V54" s="66">
        <v>1</v>
      </c>
      <c r="W54" s="66">
        <v>2</v>
      </c>
      <c r="X54" s="66">
        <v>3</v>
      </c>
      <c r="Y54" s="66">
        <v>4</v>
      </c>
      <c r="Z54" s="66">
        <v>5</v>
      </c>
      <c r="AA54" s="66">
        <v>6</v>
      </c>
      <c r="AB54" s="66">
        <v>7</v>
      </c>
      <c r="AC54" s="66">
        <v>8</v>
      </c>
      <c r="AD54" s="66">
        <v>9</v>
      </c>
      <c r="AE54" s="66">
        <v>10</v>
      </c>
      <c r="AF54" s="66">
        <v>11</v>
      </c>
      <c r="AG54" s="116"/>
    </row>
    <row r="55" spans="1:33" ht="15">
      <c r="A55" s="106"/>
      <c r="B55" s="109"/>
      <c r="C55" s="110"/>
      <c r="D55" s="110"/>
      <c r="E55" s="64"/>
      <c r="F55" s="111"/>
      <c r="G55" s="112"/>
      <c r="H55" s="113"/>
      <c r="I55" s="114"/>
      <c r="J55" s="67">
        <v>1</v>
      </c>
      <c r="K55" s="67">
        <v>2</v>
      </c>
      <c r="L55" s="67">
        <v>3</v>
      </c>
      <c r="M55" s="67">
        <v>4</v>
      </c>
      <c r="N55" s="67">
        <v>5</v>
      </c>
      <c r="O55" s="67">
        <v>6</v>
      </c>
      <c r="P55" s="67">
        <v>7</v>
      </c>
      <c r="Q55" s="67">
        <v>8</v>
      </c>
      <c r="R55" s="67">
        <v>9</v>
      </c>
      <c r="S55" s="67">
        <v>10</v>
      </c>
      <c r="T55" s="67">
        <v>11</v>
      </c>
      <c r="U55" s="67"/>
      <c r="V55" s="67">
        <v>12</v>
      </c>
      <c r="W55" s="67">
        <v>13</v>
      </c>
      <c r="X55" s="67">
        <v>14</v>
      </c>
      <c r="Y55" s="67">
        <v>15</v>
      </c>
      <c r="Z55" s="67">
        <v>16</v>
      </c>
      <c r="AA55" s="67">
        <v>17</v>
      </c>
      <c r="AB55" s="67">
        <v>18</v>
      </c>
      <c r="AC55" s="67">
        <v>19</v>
      </c>
      <c r="AD55" s="67">
        <v>20</v>
      </c>
      <c r="AE55" s="67">
        <v>21</v>
      </c>
      <c r="AF55" s="67">
        <v>22</v>
      </c>
      <c r="AG55" s="116"/>
    </row>
    <row r="56" spans="1:33" ht="15">
      <c r="A56" s="68"/>
      <c r="B56" s="68"/>
      <c r="C56" s="69" t="s">
        <v>0</v>
      </c>
      <c r="D56" s="70"/>
      <c r="E56" s="70"/>
      <c r="F56" s="71"/>
      <c r="G56" s="71"/>
      <c r="H56" s="71"/>
      <c r="I56" s="72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3"/>
    </row>
    <row r="57" spans="1:33" ht="15">
      <c r="A57" s="117">
        <v>1</v>
      </c>
      <c r="B57" s="118">
        <v>110001</v>
      </c>
      <c r="C57" s="120" t="s">
        <v>69</v>
      </c>
      <c r="D57" s="121" t="s">
        <v>70</v>
      </c>
      <c r="E57" s="74"/>
      <c r="F57" s="122">
        <v>15</v>
      </c>
      <c r="G57" s="75">
        <v>295</v>
      </c>
      <c r="H57" s="76"/>
      <c r="I57" s="123">
        <v>375</v>
      </c>
      <c r="J57" s="77">
        <v>32</v>
      </c>
      <c r="K57" s="77">
        <v>32</v>
      </c>
      <c r="L57" s="77">
        <v>27</v>
      </c>
      <c r="M57" s="77">
        <v>25</v>
      </c>
      <c r="N57" s="77">
        <v>25</v>
      </c>
      <c r="O57" s="77">
        <v>25</v>
      </c>
      <c r="P57" s="77">
        <v>25</v>
      </c>
      <c r="Q57" s="77">
        <v>25</v>
      </c>
      <c r="R57" s="77">
        <v>25</v>
      </c>
      <c r="S57" s="77">
        <v>27</v>
      </c>
      <c r="T57" s="77">
        <v>27</v>
      </c>
      <c r="U57" s="65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9">
        <v>295</v>
      </c>
    </row>
    <row r="58" spans="1:33" ht="15">
      <c r="A58" s="117"/>
      <c r="B58" s="119"/>
      <c r="C58" s="120"/>
      <c r="D58" s="121"/>
      <c r="E58" s="74"/>
      <c r="F58" s="122"/>
      <c r="G58" s="75"/>
      <c r="H58" s="76">
        <v>80</v>
      </c>
      <c r="I58" s="123"/>
      <c r="J58" s="80">
        <v>6</v>
      </c>
      <c r="K58" s="80">
        <v>6</v>
      </c>
      <c r="L58" s="80">
        <v>4</v>
      </c>
      <c r="M58" s="80">
        <v>7</v>
      </c>
      <c r="N58" s="80">
        <v>7</v>
      </c>
      <c r="O58" s="80">
        <v>6</v>
      </c>
      <c r="P58" s="80">
        <v>10</v>
      </c>
      <c r="Q58" s="80">
        <v>10</v>
      </c>
      <c r="R58" s="80">
        <v>8</v>
      </c>
      <c r="S58" s="80">
        <v>8</v>
      </c>
      <c r="T58" s="80">
        <v>8</v>
      </c>
      <c r="U58" s="65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9">
        <v>80</v>
      </c>
    </row>
    <row r="59" spans="1:33" ht="15">
      <c r="A59" s="117">
        <v>2</v>
      </c>
      <c r="B59" s="118">
        <v>110002</v>
      </c>
      <c r="C59" s="120" t="s">
        <v>71</v>
      </c>
      <c r="D59" s="121" t="s">
        <v>72</v>
      </c>
      <c r="E59" s="74"/>
      <c r="F59" s="122">
        <v>15</v>
      </c>
      <c r="G59" s="75">
        <v>296</v>
      </c>
      <c r="H59" s="76"/>
      <c r="I59" s="123">
        <v>375</v>
      </c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7">
        <v>32</v>
      </c>
      <c r="W59" s="77">
        <v>32</v>
      </c>
      <c r="X59" s="77">
        <v>27</v>
      </c>
      <c r="Y59" s="77">
        <v>25</v>
      </c>
      <c r="Z59" s="77">
        <v>25</v>
      </c>
      <c r="AA59" s="77">
        <v>25</v>
      </c>
      <c r="AB59" s="77">
        <v>26</v>
      </c>
      <c r="AC59" s="77">
        <v>25</v>
      </c>
      <c r="AD59" s="77">
        <v>25</v>
      </c>
      <c r="AE59" s="77">
        <v>27</v>
      </c>
      <c r="AF59" s="77">
        <v>27</v>
      </c>
      <c r="AG59" s="79">
        <v>296</v>
      </c>
    </row>
    <row r="60" spans="1:33" ht="15">
      <c r="A60" s="117"/>
      <c r="B60" s="119"/>
      <c r="C60" s="120"/>
      <c r="D60" s="121"/>
      <c r="E60" s="74"/>
      <c r="F60" s="122"/>
      <c r="G60" s="75"/>
      <c r="H60" s="76">
        <v>79</v>
      </c>
      <c r="I60" s="123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80">
        <v>6</v>
      </c>
      <c r="W60" s="80">
        <v>6</v>
      </c>
      <c r="X60" s="80">
        <v>6</v>
      </c>
      <c r="Y60" s="80">
        <v>8</v>
      </c>
      <c r="Z60" s="80">
        <v>7</v>
      </c>
      <c r="AA60" s="80">
        <v>7</v>
      </c>
      <c r="AB60" s="80">
        <v>7</v>
      </c>
      <c r="AC60" s="80">
        <v>7</v>
      </c>
      <c r="AD60" s="80">
        <v>7</v>
      </c>
      <c r="AE60" s="80">
        <v>9</v>
      </c>
      <c r="AF60" s="80">
        <v>9</v>
      </c>
      <c r="AG60" s="79">
        <v>79</v>
      </c>
    </row>
    <row r="61" spans="1:33" ht="15">
      <c r="A61" s="65"/>
      <c r="B61" s="65"/>
      <c r="C61" s="78" t="s">
        <v>73</v>
      </c>
      <c r="D61" s="78"/>
      <c r="E61" s="78"/>
      <c r="F61" s="81">
        <v>30</v>
      </c>
      <c r="G61" s="82">
        <v>591</v>
      </c>
      <c r="H61" s="83">
        <v>159</v>
      </c>
      <c r="I61" s="84">
        <v>750</v>
      </c>
      <c r="J61" s="79">
        <v>38</v>
      </c>
      <c r="K61" s="79">
        <v>38</v>
      </c>
      <c r="L61" s="79">
        <v>31</v>
      </c>
      <c r="M61" s="79">
        <v>32</v>
      </c>
      <c r="N61" s="79">
        <v>32</v>
      </c>
      <c r="O61" s="79">
        <v>31</v>
      </c>
      <c r="P61" s="79">
        <v>35</v>
      </c>
      <c r="Q61" s="79">
        <v>35</v>
      </c>
      <c r="R61" s="79">
        <v>33</v>
      </c>
      <c r="S61" s="79">
        <v>35</v>
      </c>
      <c r="T61" s="79">
        <v>35</v>
      </c>
      <c r="U61" s="79"/>
      <c r="V61" s="79">
        <v>38</v>
      </c>
      <c r="W61" s="79">
        <v>38</v>
      </c>
      <c r="X61" s="79">
        <v>33</v>
      </c>
      <c r="Y61" s="79">
        <v>33</v>
      </c>
      <c r="Z61" s="79">
        <v>32</v>
      </c>
      <c r="AA61" s="79">
        <v>32</v>
      </c>
      <c r="AB61" s="79">
        <v>33</v>
      </c>
      <c r="AC61" s="79">
        <v>32</v>
      </c>
      <c r="AD61" s="79">
        <v>32</v>
      </c>
      <c r="AE61" s="79">
        <v>36</v>
      </c>
      <c r="AF61" s="79">
        <v>36</v>
      </c>
      <c r="AG61" s="79">
        <v>750</v>
      </c>
    </row>
  </sheetData>
  <sheetProtection/>
  <mergeCells count="216">
    <mergeCell ref="A59:A60"/>
    <mergeCell ref="B59:B60"/>
    <mergeCell ref="C59:C60"/>
    <mergeCell ref="D59:D60"/>
    <mergeCell ref="F59:F60"/>
    <mergeCell ref="I59:I60"/>
    <mergeCell ref="V53:AF53"/>
    <mergeCell ref="AG53:AG55"/>
    <mergeCell ref="A57:A58"/>
    <mergeCell ref="B57:B58"/>
    <mergeCell ref="C57:C58"/>
    <mergeCell ref="D57:D58"/>
    <mergeCell ref="F57:F58"/>
    <mergeCell ref="I57:I58"/>
    <mergeCell ref="C52:J52"/>
    <mergeCell ref="A53:A55"/>
    <mergeCell ref="B53:B55"/>
    <mergeCell ref="C53:C55"/>
    <mergeCell ref="D53:D55"/>
    <mergeCell ref="F53:F55"/>
    <mergeCell ref="G53:G55"/>
    <mergeCell ref="H53:H55"/>
    <mergeCell ref="I53:I55"/>
    <mergeCell ref="J53:T53"/>
    <mergeCell ref="D34:D35"/>
    <mergeCell ref="D36:D37"/>
    <mergeCell ref="D38:D39"/>
    <mergeCell ref="D15:D16"/>
    <mergeCell ref="D40:D41"/>
    <mergeCell ref="D17:D18"/>
    <mergeCell ref="D19:D20"/>
    <mergeCell ref="D42:D43"/>
    <mergeCell ref="D32:D33"/>
    <mergeCell ref="D29:D30"/>
    <mergeCell ref="D23:D24"/>
    <mergeCell ref="J40:J41"/>
    <mergeCell ref="I38:I39"/>
    <mergeCell ref="D27:D28"/>
    <mergeCell ref="I34:I35"/>
    <mergeCell ref="J29:J30"/>
    <mergeCell ref="I25:I26"/>
    <mergeCell ref="A48:A49"/>
    <mergeCell ref="B48:B49"/>
    <mergeCell ref="C48:C49"/>
    <mergeCell ref="E48:E49"/>
    <mergeCell ref="A46:A47"/>
    <mergeCell ref="B46:B47"/>
    <mergeCell ref="C46:C47"/>
    <mergeCell ref="D46:D47"/>
    <mergeCell ref="D48:D49"/>
    <mergeCell ref="B38:B39"/>
    <mergeCell ref="F48:F49"/>
    <mergeCell ref="I48:I49"/>
    <mergeCell ref="E46:E47"/>
    <mergeCell ref="F46:F47"/>
    <mergeCell ref="D6:D7"/>
    <mergeCell ref="D8:D9"/>
    <mergeCell ref="D10:D11"/>
    <mergeCell ref="D12:D13"/>
    <mergeCell ref="D25:D26"/>
    <mergeCell ref="J44:J45"/>
    <mergeCell ref="K44:K45"/>
    <mergeCell ref="K48:K49"/>
    <mergeCell ref="I46:I47"/>
    <mergeCell ref="J46:J47"/>
    <mergeCell ref="K46:K47"/>
    <mergeCell ref="J48:J49"/>
    <mergeCell ref="A44:A45"/>
    <mergeCell ref="B44:B45"/>
    <mergeCell ref="C44:C45"/>
    <mergeCell ref="E44:E45"/>
    <mergeCell ref="F44:F45"/>
    <mergeCell ref="I44:I45"/>
    <mergeCell ref="D44:D45"/>
    <mergeCell ref="A38:A39"/>
    <mergeCell ref="K40:K41"/>
    <mergeCell ref="A42:A43"/>
    <mergeCell ref="B42:B43"/>
    <mergeCell ref="C42:C43"/>
    <mergeCell ref="E42:E43"/>
    <mergeCell ref="F42:F43"/>
    <mergeCell ref="I42:I43"/>
    <mergeCell ref="J42:J43"/>
    <mergeCell ref="K42:K43"/>
    <mergeCell ref="A40:A41"/>
    <mergeCell ref="B40:B41"/>
    <mergeCell ref="C40:C41"/>
    <mergeCell ref="E40:E41"/>
    <mergeCell ref="F40:F41"/>
    <mergeCell ref="I40:I41"/>
    <mergeCell ref="C38:C39"/>
    <mergeCell ref="E38:E39"/>
    <mergeCell ref="F38:F39"/>
    <mergeCell ref="K34:K35"/>
    <mergeCell ref="I36:I37"/>
    <mergeCell ref="J36:J37"/>
    <mergeCell ref="K36:K37"/>
    <mergeCell ref="J38:J39"/>
    <mergeCell ref="K38:K39"/>
    <mergeCell ref="J34:J35"/>
    <mergeCell ref="A36:A37"/>
    <mergeCell ref="B36:B37"/>
    <mergeCell ref="C36:C37"/>
    <mergeCell ref="E36:E37"/>
    <mergeCell ref="F36:F37"/>
    <mergeCell ref="A34:A35"/>
    <mergeCell ref="B34:B35"/>
    <mergeCell ref="C34:C35"/>
    <mergeCell ref="E34:E35"/>
    <mergeCell ref="F34:F35"/>
    <mergeCell ref="K29:K30"/>
    <mergeCell ref="A32:A33"/>
    <mergeCell ref="B32:B33"/>
    <mergeCell ref="C32:C33"/>
    <mergeCell ref="E32:E33"/>
    <mergeCell ref="F32:F33"/>
    <mergeCell ref="I32:I33"/>
    <mergeCell ref="J32:J33"/>
    <mergeCell ref="K32:K33"/>
    <mergeCell ref="A29:A30"/>
    <mergeCell ref="B29:B30"/>
    <mergeCell ref="C29:C30"/>
    <mergeCell ref="E29:E30"/>
    <mergeCell ref="F29:F30"/>
    <mergeCell ref="I29:I30"/>
    <mergeCell ref="J25:J26"/>
    <mergeCell ref="B25:B26"/>
    <mergeCell ref="C25:C26"/>
    <mergeCell ref="E25:E26"/>
    <mergeCell ref="F25:F26"/>
    <mergeCell ref="K25:K26"/>
    <mergeCell ref="A27:A28"/>
    <mergeCell ref="B27:B28"/>
    <mergeCell ref="C27:C28"/>
    <mergeCell ref="E27:E28"/>
    <mergeCell ref="F27:F28"/>
    <mergeCell ref="I27:I28"/>
    <mergeCell ref="J27:J28"/>
    <mergeCell ref="K27:K28"/>
    <mergeCell ref="A25:A26"/>
    <mergeCell ref="K21:K22"/>
    <mergeCell ref="A23:A24"/>
    <mergeCell ref="B23:B24"/>
    <mergeCell ref="C23:C24"/>
    <mergeCell ref="E23:E24"/>
    <mergeCell ref="F23:F24"/>
    <mergeCell ref="I23:I24"/>
    <mergeCell ref="J23:J24"/>
    <mergeCell ref="K23:K24"/>
    <mergeCell ref="J19:J20"/>
    <mergeCell ref="K19:K20"/>
    <mergeCell ref="A21:A22"/>
    <mergeCell ref="B21:B22"/>
    <mergeCell ref="C21:C22"/>
    <mergeCell ref="E21:E22"/>
    <mergeCell ref="F21:F22"/>
    <mergeCell ref="I21:I22"/>
    <mergeCell ref="D21:D22"/>
    <mergeCell ref="J21:J22"/>
    <mergeCell ref="A19:A20"/>
    <mergeCell ref="B19:B20"/>
    <mergeCell ref="C19:C20"/>
    <mergeCell ref="E19:E20"/>
    <mergeCell ref="F19:F20"/>
    <mergeCell ref="I19:I20"/>
    <mergeCell ref="J15:J16"/>
    <mergeCell ref="K15:K16"/>
    <mergeCell ref="A17:A18"/>
    <mergeCell ref="B17:B18"/>
    <mergeCell ref="C17:C18"/>
    <mergeCell ref="E17:E18"/>
    <mergeCell ref="F17:F18"/>
    <mergeCell ref="I17:I18"/>
    <mergeCell ref="J17:J18"/>
    <mergeCell ref="K17:K18"/>
    <mergeCell ref="A15:A16"/>
    <mergeCell ref="B15:B16"/>
    <mergeCell ref="C15:C16"/>
    <mergeCell ref="E15:E16"/>
    <mergeCell ref="F15:F16"/>
    <mergeCell ref="I15:I16"/>
    <mergeCell ref="J10:J11"/>
    <mergeCell ref="K10:K11"/>
    <mergeCell ref="A12:A13"/>
    <mergeCell ref="B12:B13"/>
    <mergeCell ref="C12:C13"/>
    <mergeCell ref="E12:E13"/>
    <mergeCell ref="F12:F13"/>
    <mergeCell ref="I12:I13"/>
    <mergeCell ref="J12:J13"/>
    <mergeCell ref="K12:K13"/>
    <mergeCell ref="A10:A11"/>
    <mergeCell ref="B10:B11"/>
    <mergeCell ref="C10:C11"/>
    <mergeCell ref="E10:E11"/>
    <mergeCell ref="F10:F11"/>
    <mergeCell ref="I10:I11"/>
    <mergeCell ref="B3:Q3"/>
    <mergeCell ref="A8:A9"/>
    <mergeCell ref="B8:B9"/>
    <mergeCell ref="C8:C9"/>
    <mergeCell ref="E8:E9"/>
    <mergeCell ref="F8:F9"/>
    <mergeCell ref="I8:I9"/>
    <mergeCell ref="J8:J9"/>
    <mergeCell ref="K8:K9"/>
    <mergeCell ref="A1:BW2"/>
    <mergeCell ref="BD3:BO3"/>
    <mergeCell ref="A6:A7"/>
    <mergeCell ref="B6:B7"/>
    <mergeCell ref="C6:C7"/>
    <mergeCell ref="E6:E7"/>
    <mergeCell ref="F6:F7"/>
    <mergeCell ref="I6:I7"/>
    <mergeCell ref="J6:J7"/>
    <mergeCell ref="K6:K7"/>
  </mergeCells>
  <printOptions/>
  <pageMargins left="0.15748031496062992" right="0.15748031496062992" top="0.1968503937007874" bottom="0.1968503937007874" header="0.31496062992125984" footer="0.31496062992125984"/>
  <pageSetup fitToHeight="1" fitToWidth="1" horizontalDpi="300" verticalDpi="3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2024-01-12T12:20:22Z</dcterms:modified>
  <cp:category/>
  <cp:version/>
  <cp:contentType/>
  <cp:contentStatus/>
</cp:coreProperties>
</file>